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jbrother\Downloads\"/>
    </mc:Choice>
  </mc:AlternateContent>
  <xr:revisionPtr revIDLastSave="0" documentId="13_ncr:1_{42218607-EDA7-4CFD-9484-A080F85B35AD}" xr6:coauthVersionLast="47" xr6:coauthVersionMax="47" xr10:uidLastSave="{00000000-0000-0000-0000-000000000000}"/>
  <workbookProtection workbookAlgorithmName="SHA-512" workbookHashValue="GziXd4lrDluBXsm2njYHXe/VkjlU+F9xJt+VAoDuOHurmILsSp6CbLr/wREoy0HvyZdO+K9QiUVzNWjiL0wqrw==" workbookSaltValue="cFaJad0XOqvrdTwEzMv8jQ==" workbookSpinCount="100000" lockStructure="1"/>
  <bookViews>
    <workbookView xWindow="-28920" yWindow="-45" windowWidth="29040" windowHeight="15720" xr2:uid="{D70594AE-A201-40DB-80F6-CCB662BCFC4F}"/>
  </bookViews>
  <sheets>
    <sheet name="Read me" sheetId="17" r:id="rId1"/>
    <sheet name="Compatibility List" sheetId="1" r:id="rId2"/>
    <sheet name="Memory" sheetId="3" r:id="rId3"/>
    <sheet name="CPU" sheetId="5" r:id="rId4"/>
    <sheet name="CPU_List" sheetId="19" state="hidden" r:id="rId5"/>
    <sheet name="OS" sheetId="6" r:id="rId6"/>
    <sheet name="Drive" sheetId="8" r:id="rId7"/>
    <sheet name="D50DNP THOL" sheetId="14" r:id="rId8"/>
    <sheet name="M50FCP THOL" sheetId="15" r:id="rId9"/>
    <sheet name="Power Supplies" sheetId="16" r:id="rId10"/>
  </sheets>
  <definedNames>
    <definedName name="_xlnm._FilterDatabase" localSheetId="3" hidden="1">CPU!$A$1:$L$82</definedName>
    <definedName name="_xlnm._FilterDatabase" localSheetId="6" hidden="1">Drive!$A$2:$C$2</definedName>
    <definedName name="_xlnm._FilterDatabase" localSheetId="2" hidden="1">Memory!$B$1:$O$30</definedName>
    <definedName name="_xlnm._FilterDatabase" localSheetId="5" hidden="1">OS!$A$1:$F$22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3" l="1"/>
  <c r="A16" i="3"/>
  <c r="A82"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3" i="5" l="1"/>
  <c r="A2" i="5"/>
  <c r="D22" i="6"/>
  <c r="A22" i="6" s="1"/>
  <c r="D21" i="6"/>
  <c r="A21" i="6" s="1"/>
  <c r="D20" i="6"/>
  <c r="A20" i="6" s="1"/>
  <c r="D19" i="6"/>
  <c r="A19" i="6" s="1"/>
  <c r="D18" i="6"/>
  <c r="A18" i="6" s="1"/>
  <c r="D17" i="6"/>
  <c r="A17" i="6" s="1"/>
  <c r="D16" i="6"/>
  <c r="A16" i="6" s="1"/>
  <c r="D15" i="6"/>
  <c r="A15" i="6" s="1"/>
  <c r="D14" i="6"/>
  <c r="A14" i="6" s="1"/>
  <c r="D13" i="6"/>
  <c r="A13" i="6" s="1"/>
  <c r="D12" i="6"/>
  <c r="A12" i="6" s="1"/>
  <c r="D11" i="6"/>
  <c r="A11" i="6" s="1"/>
  <c r="D10" i="6"/>
  <c r="A10" i="6" s="1"/>
  <c r="D9" i="6"/>
  <c r="A9" i="6" s="1"/>
  <c r="D8" i="6"/>
  <c r="A8" i="6" s="1"/>
  <c r="D7" i="6"/>
  <c r="D6" i="6"/>
  <c r="A6" i="6" s="1"/>
  <c r="D5" i="6"/>
  <c r="A5" i="6" s="1"/>
  <c r="D4" i="6"/>
  <c r="A4" i="6" s="1"/>
  <c r="D3" i="6"/>
  <c r="A3" i="6" s="1"/>
  <c r="D2" i="6"/>
  <c r="A2" i="6" s="1"/>
  <c r="A2" i="3"/>
  <c r="A32" i="5"/>
  <c r="A33" i="5"/>
  <c r="A34" i="5"/>
  <c r="A35" i="5"/>
  <c r="A36" i="5"/>
  <c r="A37" i="5"/>
  <c r="A38" i="5"/>
  <c r="A39" i="5"/>
  <c r="A40" i="5"/>
  <c r="A41" i="5"/>
  <c r="A42" i="5"/>
  <c r="A43" i="5"/>
  <c r="A44" i="5"/>
  <c r="A45" i="5"/>
  <c r="A46" i="5"/>
  <c r="A47" i="5"/>
  <c r="A48" i="5"/>
  <c r="A49" i="5"/>
  <c r="A50" i="5"/>
  <c r="A51" i="5"/>
  <c r="A52" i="5"/>
  <c r="A53" i="5"/>
  <c r="A25" i="5"/>
  <c r="A16" i="5"/>
  <c r="A9" i="5"/>
  <c r="A10" i="5"/>
  <c r="A11" i="5"/>
  <c r="A4" i="5"/>
  <c r="A5" i="5"/>
  <c r="A6" i="5"/>
  <c r="A31" i="5"/>
  <c r="A30" i="5"/>
  <c r="A29" i="5"/>
  <c r="A28" i="5"/>
  <c r="A27" i="5"/>
  <c r="A26" i="5"/>
  <c r="A24" i="5"/>
  <c r="A23" i="5"/>
  <c r="A22" i="5"/>
  <c r="A21" i="5"/>
  <c r="A20" i="5"/>
  <c r="A19" i="5"/>
  <c r="A18" i="5"/>
  <c r="A17" i="5"/>
  <c r="A15" i="5"/>
  <c r="A14" i="5"/>
  <c r="A13" i="5"/>
  <c r="A12" i="5"/>
  <c r="A8" i="5"/>
  <c r="A7" i="5"/>
  <c r="A30" i="3"/>
  <c r="A28" i="3"/>
  <c r="A27" i="3"/>
  <c r="A25" i="3"/>
  <c r="A24" i="3"/>
  <c r="A23" i="3"/>
  <c r="A22" i="3"/>
  <c r="A21" i="3"/>
  <c r="A20" i="3"/>
  <c r="A19" i="3"/>
  <c r="A18" i="3"/>
  <c r="A17" i="3"/>
  <c r="A15" i="3"/>
  <c r="A14" i="3"/>
  <c r="A13" i="3"/>
  <c r="A12" i="3"/>
  <c r="A11" i="3"/>
  <c r="A10" i="3"/>
  <c r="A9" i="3"/>
  <c r="A8" i="3"/>
  <c r="A7" i="3"/>
  <c r="A6" i="3"/>
  <c r="A5" i="3"/>
  <c r="A4" i="3"/>
  <c r="A3" i="3"/>
  <c r="L26" i="3"/>
  <c r="A26" i="3" s="1"/>
  <c r="A7" i="6" l="1"/>
</calcChain>
</file>

<file path=xl/sharedStrings.xml><?xml version="1.0" encoding="utf-8"?>
<sst xmlns="http://schemas.openxmlformats.org/spreadsheetml/2006/main" count="2214" uniqueCount="875">
  <si>
    <t>OS</t>
  </si>
  <si>
    <t>CPU</t>
  </si>
  <si>
    <t>Memory</t>
  </si>
  <si>
    <t>Drive</t>
  </si>
  <si>
    <t>DNP_SATA</t>
  </si>
  <si>
    <t>FCP_SATA</t>
  </si>
  <si>
    <t>THOL</t>
  </si>
  <si>
    <t>PSU</t>
  </si>
  <si>
    <t>DNP_SAS</t>
  </si>
  <si>
    <t>Naming</t>
  </si>
  <si>
    <t>Manufacturer</t>
  </si>
  <si>
    <t>Technology</t>
  </si>
  <si>
    <t>Part Number</t>
  </si>
  <si>
    <t>Size</t>
  </si>
  <si>
    <t>Speed</t>
  </si>
  <si>
    <t>Type</t>
  </si>
  <si>
    <t>Voltage</t>
  </si>
  <si>
    <t>Rank</t>
  </si>
  <si>
    <t>DRAM Organization</t>
  </si>
  <si>
    <t>Die Size</t>
  </si>
  <si>
    <t>Description</t>
  </si>
  <si>
    <t>Samsung</t>
  </si>
  <si>
    <t>DDR5</t>
  </si>
  <si>
    <t>M321R2GA3BB6-CQKMG</t>
  </si>
  <si>
    <t>Registered</t>
  </si>
  <si>
    <t>x8</t>
  </si>
  <si>
    <t>16Gb</t>
  </si>
  <si>
    <t>16GB (1Rx8) RDIMM, DDR5, 4800MHz</t>
  </si>
  <si>
    <t>M329R4GA0BB0-CQKMG</t>
  </si>
  <si>
    <t>x4(9x4)</t>
  </si>
  <si>
    <t>32GB (1Rx4)(9x4) RDIMM, DDR5, 4800MHz</t>
  </si>
  <si>
    <t>M321R4GA3BB6-CQKVG</t>
  </si>
  <si>
    <t>32GB (2Rx8) RDIMM, DDR5, 4800MHz</t>
  </si>
  <si>
    <t>M321R8GA0BB0-CQKVG</t>
  </si>
  <si>
    <t>x4</t>
  </si>
  <si>
    <t>64GB (2Rx4) RDIMM, DDR5, 4800MHz</t>
  </si>
  <si>
    <t>M329R8GA0BB0-CQKVG</t>
  </si>
  <si>
    <t>64GB (2Rx4)(9x4) RDIMM, DDR5, 4800MHz</t>
  </si>
  <si>
    <t>M321RAGA0B20-CWKBH</t>
  </si>
  <si>
    <t>3DS Registered</t>
  </si>
  <si>
    <t>128GB (4Rx4) 3DS RDIMM, DDR5, 4800MHz</t>
  </si>
  <si>
    <t>Micron</t>
  </si>
  <si>
    <t>MTC10F1084S1RC48BA1</t>
  </si>
  <si>
    <t>MTC20F1045S1RC48BA2</t>
  </si>
  <si>
    <t>32GB (1Rx4) RDIMM, DDR5, 4800MHz</t>
  </si>
  <si>
    <t>MTC18F1045S1PC48BA2</t>
  </si>
  <si>
    <t>MTC20F2085S1RC48BA1</t>
  </si>
  <si>
    <t>MTC40F2046S1RC48BA1</t>
  </si>
  <si>
    <t>MTC36F2046S1PC48BA1</t>
  </si>
  <si>
    <t>SKHynix</t>
  </si>
  <si>
    <t>HMCG78MEBRA105N</t>
  </si>
  <si>
    <t>HMCG88MEBRA105N</t>
  </si>
  <si>
    <t>HMCG94MEBRA121N</t>
  </si>
  <si>
    <t>HMCG94MEBRA123N</t>
  </si>
  <si>
    <t>M321R4GA0BB0-CQKVG</t>
  </si>
  <si>
    <t>32GB (2Rx4) RDIMM, DDR5, 4800MHz</t>
  </si>
  <si>
    <t>M321R2GA3PB0-CWM</t>
  </si>
  <si>
    <t>16GB (1Rx8) RDIMM, DDR5, 5600MHz</t>
  </si>
  <si>
    <t>M321R8GA0PB0-CWM</t>
  </si>
  <si>
    <t>64GB (2Rx4) RDIMM, DDR5, 5600MHz</t>
  </si>
  <si>
    <t>MTC10F1084S1RC56BD1</t>
  </si>
  <si>
    <t>MTC20F1045S1RC56BD1</t>
  </si>
  <si>
    <t>32GB (1Rx4) RDIMM, DDR5, 5600MHz</t>
  </si>
  <si>
    <t>MTC20F2085S1RC56BD1</t>
  </si>
  <si>
    <t>32GB (2Rx8) RDIMM, DDR5, 5600MHz</t>
  </si>
  <si>
    <t>M321R4GA0PB0-CWM</t>
  </si>
  <si>
    <t>M321R4GA3PB0-CWM</t>
  </si>
  <si>
    <t>MTC40F2046S1RC56BD1</t>
  </si>
  <si>
    <t>HMCT04AGERA</t>
  </si>
  <si>
    <t>128GB (4Rx4) RDIMM, DDR5, 5600MHz</t>
  </si>
  <si>
    <t>HMCG88AGBRA</t>
  </si>
  <si>
    <t>HMCG94AGBRA</t>
  </si>
  <si>
    <t>HMCG94AEBRA</t>
  </si>
  <si>
    <t>Order Code</t>
  </si>
  <si>
    <t>Code Name</t>
  </si>
  <si>
    <t>Processor Number</t>
  </si>
  <si>
    <t># of Cores</t>
  </si>
  <si>
    <t>Clock Speed</t>
  </si>
  <si>
    <t>Cache</t>
  </si>
  <si>
    <t>PK8071305223000</t>
  </si>
  <si>
    <t>Intel® Xeon® CPU Max 9480 Processor (112.5 MB Cache, 1.90 GHz)</t>
  </si>
  <si>
    <t>Sapphire Rapids</t>
  </si>
  <si>
    <t>9480</t>
  </si>
  <si>
    <t>1.90 GHz</t>
  </si>
  <si>
    <t>112.5 MB</t>
  </si>
  <si>
    <t>PK8071305223200</t>
  </si>
  <si>
    <t>Intel® Xeon® CPU Max 9470 Processor (105 MB Cache, 2.00 GHz)</t>
  </si>
  <si>
    <t>9470</t>
  </si>
  <si>
    <t>2.00 GHz</t>
  </si>
  <si>
    <t>105 MB</t>
  </si>
  <si>
    <t>PK8071305223400</t>
  </si>
  <si>
    <t>Intel® Xeon® CPU Max 9468 Processor (105 MB Cache, 2.10 GHz)</t>
  </si>
  <si>
    <t>9468</t>
  </si>
  <si>
    <t>2.10 GHz</t>
  </si>
  <si>
    <t>PK8071305223900</t>
  </si>
  <si>
    <t>Intel® Xeon® CPU Max 9462 Processor (75 MB Cache, 2.70 GHz)</t>
  </si>
  <si>
    <t>9462</t>
  </si>
  <si>
    <t>2.70 GHz</t>
  </si>
  <si>
    <t>75 MB</t>
  </si>
  <si>
    <t>PK8071305223300</t>
  </si>
  <si>
    <t>Intel® Xeon® CPU Max 9460 Processor (97.5 MB Cache, 2.20 GHz)</t>
  </si>
  <si>
    <t>9460</t>
  </si>
  <si>
    <t>2.20 GHz</t>
  </si>
  <si>
    <t>97.5 MB</t>
  </si>
  <si>
    <t>PK8071305074901</t>
  </si>
  <si>
    <t>Intel® Xeon® Platinum 8490H Processor (112.5 MB Cache, 1.90 GHz)</t>
  </si>
  <si>
    <t>8490H</t>
  </si>
  <si>
    <t>PK8071305074801</t>
  </si>
  <si>
    <t>Intel® Xeon® Platinum 8480+ Processor (105 MB Cache, 2.00 GHz)</t>
  </si>
  <si>
    <t>8480+</t>
  </si>
  <si>
    <t>PK8071305074701</t>
  </si>
  <si>
    <t>Intel® Xeon® Platinum 8471N Processor (97.5 MB Cache, 1.80 GHz)</t>
  </si>
  <si>
    <t>8471N</t>
  </si>
  <si>
    <t>1.80 GHz</t>
  </si>
  <si>
    <t>PK8071305072301</t>
  </si>
  <si>
    <t>Intel® Xeon® Platinum 8470Q Processor (105 MB Cache, 2.10 GHz)</t>
  </si>
  <si>
    <t>8470Q</t>
  </si>
  <si>
    <t>PK8071305075201</t>
  </si>
  <si>
    <t>Intel® Xeon® Platinum 8470N Processor (97.5 MB Cache, 1.70 GHz)</t>
  </si>
  <si>
    <t>8470N</t>
  </si>
  <si>
    <t>1.70 GHz</t>
  </si>
  <si>
    <t>PK8071305072401</t>
  </si>
  <si>
    <t>Intel® Xeon® Platinum 8470 Processor (105 MB Cache, 2.00 GHz)</t>
  </si>
  <si>
    <t>8470</t>
  </si>
  <si>
    <t>PK8071305073101</t>
  </si>
  <si>
    <t>Intel® Xeon® Platinum 8468V Processor (97.5 MB Cache, 2.40 GHz)</t>
  </si>
  <si>
    <t>8468V</t>
  </si>
  <si>
    <t>2.40 GHz</t>
  </si>
  <si>
    <t>PK8071305075701</t>
  </si>
  <si>
    <t>Intel® Xeon® Platinum 8468H Processor (105 MB Cache, 2.10 GHz)</t>
  </si>
  <si>
    <t>8468H</t>
  </si>
  <si>
    <t>PK8071305072501</t>
  </si>
  <si>
    <t>Intel® Xeon® Platinum 8468 Processor (105 MB Cache, 2.10 GHz)</t>
  </si>
  <si>
    <t>8468</t>
  </si>
  <si>
    <t>PK8071305120901</t>
  </si>
  <si>
    <t>Intel® Xeon® Platinum 8462Y+ Processor (60 MB Cache, 2.80 GHz)</t>
  </si>
  <si>
    <t>8462Y+</t>
  </si>
  <si>
    <t>2.80 GHz</t>
  </si>
  <si>
    <t>60 MB</t>
  </si>
  <si>
    <t/>
  </si>
  <si>
    <t>PK8071305073201</t>
  </si>
  <si>
    <t>Intel® Xeon® Platinum 8461V Processor (97.5 MB Cache, 2.20 GHz)</t>
  </si>
  <si>
    <t>8461V</t>
  </si>
  <si>
    <t>PK8071305072601</t>
  </si>
  <si>
    <t>Intel® Xeon® Platinum 8460Y+ Processor (105 MB Cache, 2.00 GHz)</t>
  </si>
  <si>
    <t>8460Y+</t>
  </si>
  <si>
    <t>PK8071305075001</t>
  </si>
  <si>
    <t>Intel® Xeon® Platinum 8460H Processor (105 MB Cache, 2.20 GHz)</t>
  </si>
  <si>
    <t>8460H</t>
  </si>
  <si>
    <t>PK8071305073301</t>
  </si>
  <si>
    <t>Intel® Xeon® Platinum 8458P Processor (82.5 MB Cache, 2.70 GHz)</t>
  </si>
  <si>
    <t>8458P</t>
  </si>
  <si>
    <t>82.5 MB</t>
  </si>
  <si>
    <t>PK8071305074601</t>
  </si>
  <si>
    <t>Intel® Xeon® Platinum 8454H Processor (82.5 MB Cache, 2.10 GHz)</t>
  </si>
  <si>
    <t>8454H</t>
  </si>
  <si>
    <t>PK8071305076101</t>
  </si>
  <si>
    <t>Intel® Xeon® Platinum 8452Y Processor (67.5 MB Cache, 2.00 GHz)</t>
  </si>
  <si>
    <t>8452Y</t>
  </si>
  <si>
    <t>67.5 MB</t>
  </si>
  <si>
    <t>PK8071305075901</t>
  </si>
  <si>
    <t>Intel® Xeon® Platinum 8450H Processor (75 MB Cache, 2.00 GHz)</t>
  </si>
  <si>
    <t>8450H</t>
  </si>
  <si>
    <t>PK8071305075101</t>
  </si>
  <si>
    <t>Intel® Xeon® Platinum 8444H Processor (45 MB Cache, 2.90 GHz)</t>
  </si>
  <si>
    <t>8444H</t>
  </si>
  <si>
    <t>2.90 GHz</t>
  </si>
  <si>
    <t>45 MB</t>
  </si>
  <si>
    <t>PK8071305121501</t>
  </si>
  <si>
    <t>Intel® Xeon® Gold 6458Q Processor (60 MB Cache, 3.10 GHz)</t>
  </si>
  <si>
    <t>6458Q</t>
  </si>
  <si>
    <t>3.10 GHz</t>
  </si>
  <si>
    <t>PK8071305073001</t>
  </si>
  <si>
    <t>Intel® Xeon® Gold 6454S Processor (60 MB Cache, 2.20 GHz)</t>
  </si>
  <si>
    <t>6454S</t>
  </si>
  <si>
    <t>PK8071305120802</t>
  </si>
  <si>
    <t>Intel® Xeon® Gold 6448Y Processor (60 MB Cache, 2.10 GHz)</t>
  </si>
  <si>
    <t>6448Y</t>
  </si>
  <si>
    <t>PK8071305121300</t>
  </si>
  <si>
    <t>Intel® Xeon® Gold 6448H Processor (60 MB Cache, 2.40 GHz)</t>
  </si>
  <si>
    <t>6448H</t>
  </si>
  <si>
    <t>PK8071305121400</t>
  </si>
  <si>
    <t>Intel® Xeon® Gold 6444Y Processor (45 MB Cache, 3.60 GHz)</t>
  </si>
  <si>
    <t>6444Y</t>
  </si>
  <si>
    <t>3.60 GHz</t>
  </si>
  <si>
    <t>PK8071305120500</t>
  </si>
  <si>
    <t>Intel® Xeon® Gold 6442Y Processor (60 MB Cache, 2.60 GHz)</t>
  </si>
  <si>
    <t>6442Y</t>
  </si>
  <si>
    <t>2.60 GHz</t>
  </si>
  <si>
    <t>PK8071305120701</t>
  </si>
  <si>
    <t>Intel® Xeon® Gold 6438Y+ Processor (60 MB Cache, 2.00 GHz)</t>
  </si>
  <si>
    <t>6438Y+</t>
  </si>
  <si>
    <t>PK8071305122101</t>
  </si>
  <si>
    <t>Intel® Xeon® Gold 6438N Processor (60 MB Cache, 2.00 GHz)</t>
  </si>
  <si>
    <t>6438N</t>
  </si>
  <si>
    <t>PK8071305122301</t>
  </si>
  <si>
    <t>Intel® Xeon® Gold 6438M Processor (60 MB Cache, 2.20 GHz)</t>
  </si>
  <si>
    <t>6438M</t>
  </si>
  <si>
    <t>PK8071305121001</t>
  </si>
  <si>
    <t>Intel® Xeon® Gold 6434H Processor (22.5 MB Cache, 3.70 GHz)</t>
  </si>
  <si>
    <t>6434H</t>
  </si>
  <si>
    <t>3.70 GHz</t>
  </si>
  <si>
    <t>22.5 MB</t>
  </si>
  <si>
    <t>PK8071305118801</t>
  </si>
  <si>
    <t>Intel® Xeon® Gold 6434 Processor (22.5 MB Cache, 3.70 GHz)</t>
  </si>
  <si>
    <t>6434</t>
  </si>
  <si>
    <t>PK8071305072902</t>
  </si>
  <si>
    <t>Intel® Xeon® Gold 6430 Processor (60 MB Cache, 2.10 GHz)</t>
  </si>
  <si>
    <t>6430</t>
  </si>
  <si>
    <t>PK8071305121901</t>
  </si>
  <si>
    <t>Intel® Xeon® Gold 6428N Processor (60 MB Cache, 1.80 GHz)</t>
  </si>
  <si>
    <t>6428N</t>
  </si>
  <si>
    <t>PK8071305120102</t>
  </si>
  <si>
    <t>Intel® Xeon® Gold 6426Y Processor (37.5 MB Cache, 2.50 GHz)</t>
  </si>
  <si>
    <t>6426Y</t>
  </si>
  <si>
    <t>2.50 GHz</t>
  </si>
  <si>
    <t>37.5 MB</t>
  </si>
  <si>
    <t>PK8071305122001</t>
  </si>
  <si>
    <t>Intel® Xeon® Gold 6421N Processor (60 MB Cache, 1.80 GHz)</t>
  </si>
  <si>
    <t>6421N</t>
  </si>
  <si>
    <t>PK8071305121202</t>
  </si>
  <si>
    <t>Intel® Xeon® Gold 6418H Processor (60 MB Cache, 2.10 GHz)</t>
  </si>
  <si>
    <t>6418H</t>
  </si>
  <si>
    <t>PK8071305121101</t>
  </si>
  <si>
    <t>Intel® Xeon® Gold 6416H Processor (45 MB Cache, 2.20 GHz)</t>
  </si>
  <si>
    <t>6416H</t>
  </si>
  <si>
    <t>PK8071305072001</t>
  </si>
  <si>
    <t>Intel® Xeon® Gold 6414U Processor (60 MB Cache, 2.00 GHz)</t>
  </si>
  <si>
    <t>6414U</t>
  </si>
  <si>
    <t>PK8071305120600</t>
  </si>
  <si>
    <t>Intel® Xeon® Gold 5420+ Processor (52.5 MB Cache, 2.00 GHz)</t>
  </si>
  <si>
    <t>5420+</t>
  </si>
  <si>
    <t>52.5 MB</t>
  </si>
  <si>
    <t>PK8071305120301</t>
  </si>
  <si>
    <t>Intel® Xeon® Gold 5418Y Processor (45 MB Cache, 2.00 GHz)</t>
  </si>
  <si>
    <t>5418Y</t>
  </si>
  <si>
    <t>PK8071305121701</t>
  </si>
  <si>
    <t>Intel® Xeon® Gold 5418N Processor (45 MB Cache, 1.80 GHz)</t>
  </si>
  <si>
    <t>5418N</t>
  </si>
  <si>
    <t>PK8071305122201</t>
  </si>
  <si>
    <t>Intel® Xeon® Gold 5416S Processor (30 MB Cache, 2.00 GHz)</t>
  </si>
  <si>
    <t>5416S</t>
  </si>
  <si>
    <t>30 MB</t>
  </si>
  <si>
    <t>PK8071305118701</t>
  </si>
  <si>
    <t>Intel® Xeon® Gold 5415+ Processor (22.5 MB Cache, 2.90 GHz)</t>
  </si>
  <si>
    <t>5415+</t>
  </si>
  <si>
    <t>PK8071305120401</t>
  </si>
  <si>
    <t>Intel® Xeon® Gold 5412U Processor (45 MB Cache, 2.10 GHz)</t>
  </si>
  <si>
    <t>5412U</t>
  </si>
  <si>
    <t>PK8071305121801</t>
  </si>
  <si>
    <t>Intel® Xeon® Gold 5411N Processor (45 MB Cache, 1.90 GHz)</t>
  </si>
  <si>
    <t>5411N</t>
  </si>
  <si>
    <t>PK8071305120201</t>
  </si>
  <si>
    <t>Intel® Xeon® Silver 4416+ Processor (37.5 MB Cache, 2.00 GHz)</t>
  </si>
  <si>
    <t>4416+</t>
  </si>
  <si>
    <t>PK8071305120002</t>
  </si>
  <si>
    <t>Intel® Xeon® Silver 4410Y Processor (30 MB Cache, 2.00 GHz)</t>
  </si>
  <si>
    <t>4410Y</t>
  </si>
  <si>
    <t>PK8071305121601</t>
  </si>
  <si>
    <t>Intel® Xeon® Silver 4410T Processor (26.25 MB Cache, 2.70 GHz)</t>
  </si>
  <si>
    <t>4410T</t>
  </si>
  <si>
    <t>26.25 MB</t>
  </si>
  <si>
    <t>PK8071305118600</t>
  </si>
  <si>
    <t>Intel® Xeon® Bronze 3408U Processor (22.5 MB Cache, 1.80 GHz)</t>
  </si>
  <si>
    <t>3408U</t>
  </si>
  <si>
    <t>OSVendor</t>
  </si>
  <si>
    <t>CentOS*</t>
  </si>
  <si>
    <t>Stream 9</t>
  </si>
  <si>
    <t>Debian*</t>
  </si>
  <si>
    <t>Linux 12.5</t>
  </si>
  <si>
    <t>Microsoft</t>
  </si>
  <si>
    <t>Windows Server 2019 Datacenter</t>
  </si>
  <si>
    <t>Windows* Server 2022 Datacenter</t>
  </si>
  <si>
    <t>Red Hat*</t>
  </si>
  <si>
    <t>Enterprise Linux 7.9</t>
  </si>
  <si>
    <t>Enterprise Linux 8.6</t>
  </si>
  <si>
    <t>Enterprise Linux 8.8</t>
  </si>
  <si>
    <t>Enterprise Linux 8.9</t>
  </si>
  <si>
    <t>Enterprise Linux 9</t>
  </si>
  <si>
    <t>Enterprise Linux 9.3</t>
  </si>
  <si>
    <t>Rocky</t>
  </si>
  <si>
    <t>Linux 8.6</t>
  </si>
  <si>
    <t>Linux 9</t>
  </si>
  <si>
    <t>Linux 9.2</t>
  </si>
  <si>
    <t>Linux 9.3</t>
  </si>
  <si>
    <t>SuSE</t>
  </si>
  <si>
    <t>Linux Enterprise Server* 15 SP4</t>
  </si>
  <si>
    <t>Ubuntu*</t>
  </si>
  <si>
    <t>VMWare</t>
  </si>
  <si>
    <t>ESXi* 6.7 Update 3</t>
  </si>
  <si>
    <t>ESXi* 7.0 Update 3</t>
  </si>
  <si>
    <t>ESXi* 8.0</t>
  </si>
  <si>
    <t>ESXi* 8.0 Update 2</t>
  </si>
  <si>
    <t>SAS</t>
  </si>
  <si>
    <t>Toshiba MG08SCA Series (3.5" 7.2K RPM 16TB 4Kn SAS 6G Helium-Sealed HDD)</t>
  </si>
  <si>
    <t>Toshiba MG08SCA Series (3.5" 7.2K RPM 16TB 512e SAS 6G Helium-Sealed HDD)</t>
  </si>
  <si>
    <t>SATA</t>
  </si>
  <si>
    <t>Toshiba MG08ACA Series (3.5" 7.2K RPM 16TB 4Kn SATA 6G Helium-Sealed HDD)</t>
  </si>
  <si>
    <t>Toshiba MG08ACA Series (3.5" 7.2K RPM 16TB 512e SATA 6G Helium-Sealed HDD)</t>
  </si>
  <si>
    <t>Micron 5300 PRO Series, 240GB, SATA, 2.5", 7mm, 1.5 DWPD, Non-Encrypted</t>
  </si>
  <si>
    <t>Micron 5300 MAX Series, 1.92TB, SATA, 2.5", 7mm, 5 DWPD, SED Opal 2.0</t>
  </si>
  <si>
    <t>Micron 5300 MAX Series, 1.92TB, SATA, 2.5", 7mm, 5 DWPD, SED TCGe</t>
  </si>
  <si>
    <t>Micron 5300 MAX Series, 1.92TB, SATA, 2.5", 7mm, 5 DWPD, Non-Encrypted</t>
  </si>
  <si>
    <t>Micron 5300 PRO Series, 240GB, SATA, 2.5", 7mm, 1.2 DWPD, Non-Encrypted</t>
  </si>
  <si>
    <t>Micron 5300 MAX Series, 240GB, SATA, 2.5", 7mm, 5 DWPD, SED Opal 2.0</t>
  </si>
  <si>
    <t>Micron 5300 MAX Series, 240GB, SATA, 2.5", 7mm, 5 DWPD, SED TCGe</t>
  </si>
  <si>
    <t>Micron 5300 MAX Series, 240GB, SATA, 2.5", 7mm, 5 DWPD, Non-Encrypted</t>
  </si>
  <si>
    <t>Micron 5300 PRO Series, 3.84TB, SATA, 2.5", 7mm, 1.2 DWPD, Non-Encrypted</t>
  </si>
  <si>
    <t>Micron 5300 MAX Series, 3.84TB, SATA, 2.5", 7mm, 3.5 DWPD, SED Opal 2.0</t>
  </si>
  <si>
    <t>Micron 5300 MAX Series, 3.84TB, SATA, 2.5", 7mm, 3.5 DWPD, SED TCGe</t>
  </si>
  <si>
    <t>Micron 5300 MAX Series, 3.84TB, SATA, 2.5", 7mm, 3.5 DWPD, Non-Encrypted</t>
  </si>
  <si>
    <t>Micron 5300 PRO Series, 480GB, SATA, 2.5", 7mm, 1.5 DWPD, Non-Encrypted</t>
  </si>
  <si>
    <t>Micron 5300 MAX Series, 480GB, SATA, 2.5", 7mm, 5 DWPD, SED Opal 2.0</t>
  </si>
  <si>
    <t>Micron 5300 MAX Series, 480GB, SATA, 2.5", 7mm, 5 DWPD, SED TCGe</t>
  </si>
  <si>
    <t>Micron 5300 MAX Series, 480GB, SATA, 2.5", 7mm, 5 DWPD, Non-Encrypted</t>
  </si>
  <si>
    <t>Micron 5300 PRO Series, 7.68TB, SATA, 2.5", 7mm, 1.5 DWPD, Non-Encrypted</t>
  </si>
  <si>
    <t>Micron 5300 PRO Series, 960GB, SATA, 2.5", 7mm, 1.5 DWPD, Non-Encrypted</t>
  </si>
  <si>
    <t>Micron 5300 MAX Series, 960GB, SATA, 2.5", 7mm, 5 DWPD, SED Opal 2.0</t>
  </si>
  <si>
    <t>Micron 5300 MAX Series, 960GB, SATA, 2.5", 7mm, 5 DWPD, SED TCGe</t>
  </si>
  <si>
    <t>Micron 5300 MAX Series, 960GB, SATA, 2.5", 7mm, 5 DWPD, Non-Encrypted</t>
  </si>
  <si>
    <t>Micron 5300 PRO Series (1.5 DWPD) SED Opal 2.0 (1.92TB, M.2 2280, SATA-600)</t>
  </si>
  <si>
    <t>Micron 5300 PRO Series, 1.92TB, SATA, M.2 2280, 1.5 DWPD, SED TCGe</t>
  </si>
  <si>
    <t>Micron 5300 PRO Series (1.5 DWPD) Non-Encrypted (1.92TB, M.2 2280, SATA-600)</t>
  </si>
  <si>
    <t>Micron 5300 PRO Series (1.5 DWPD) SED Opal 2.0 (240GB, M.2 2280, SATA-600)</t>
  </si>
  <si>
    <t>Micron 5300 PRO Series, 240GB, SATA, M.2 2280, 1.5 DWPD, SED TCGe</t>
  </si>
  <si>
    <t>Micron 5300 PRO Series (1.5 DWPD) Non-Encrypted (240GB, M.2 2280, SATA-600)</t>
  </si>
  <si>
    <t>Micron 5300 PRO Series (1.5 DWPD) SED Opal 2.0 (480GB, M.2 2280, SATA-600)</t>
  </si>
  <si>
    <t>Micron 5300 PRO Series, 480GB, SATA, M.2 2280, 1.5 DWPD, SED TCGe</t>
  </si>
  <si>
    <t>Micron 5300 PRO Series (1.5 DWPD) Non-Encrypted (480GB, M.2 2280, SATA-600)</t>
  </si>
  <si>
    <t>Micron 5300 PRO Series (1.5 DWPD) SED Opal 2.0 (960GB, M.2 2280, SATA-600) (960GB, M.2 2280, SATA-600)</t>
  </si>
  <si>
    <t>Micron 5300 PRO Series, 960GB, SATA, M.2 2280, 1.5 DWPD, SED TCGe</t>
  </si>
  <si>
    <t>Micron 5300 PRO Series (1.5 DWPD) Non-Encrypted (960GB, M.2 2280, SATA-600)</t>
  </si>
  <si>
    <t>Samsung PM893, 1.92TB, 2.5" 7mm, SATA 6Gb/s, 1 DWPD</t>
  </si>
  <si>
    <t>Samsung PM893, 240GB, 2.5" 7mm, SATA 6Gb/s, 1 DWPD</t>
  </si>
  <si>
    <t>Samsung PM893, 3.84TB, 2.5" 7mm, SATA 6Gb/s, 1 DWPD</t>
  </si>
  <si>
    <t>Samsung PM893, 480GB, 2.5" 7mm, SATA 6Gb/s, 1 DWPD</t>
  </si>
  <si>
    <t>Samsung PM893, 7.68TB, 2.5" 15mm, SATA 6Gb/s, 3 DWPD</t>
  </si>
  <si>
    <t>Samsung PM893, 960GB, 2.5" 7mm, SATA 6Gb/s, 1 DWPD</t>
  </si>
  <si>
    <t>Seagate Exos 7E10, 10TB, 7.2K RPM, 3.5 inch, SAS 12Gb/s, SED FIPS, 512e/4Kn</t>
  </si>
  <si>
    <t>Seagate Exos 7E10, 10TB, 7.2K RPM, 3.5 inch, SATA 6Gb/s, SED FIPS, 512e/4Kn</t>
  </si>
  <si>
    <t>Seagate Exos 7E10, 10TB, 7.2K RPM, 3.5 inch, SAS 12Gb/s, SED, 512e/4Kn</t>
  </si>
  <si>
    <t>Seagate Exos 7E10, 10TB, 7.2K RPM, 3.5 inch, SATA 6Gb/s, SED, 512e/4Kn</t>
  </si>
  <si>
    <t>Seagate Exos 7E10, 10TB, 7.2K RPM, 3.5 inch, SAS 12Gb/s, No Encryption, 512e/4Kn</t>
  </si>
  <si>
    <t>Seagate Exos 7E10, 10TB, 7.2K RPM, 3.5 inch, SATA 6Gb/s, No Encryption, 512e/4Kn</t>
  </si>
  <si>
    <t>Seagate Exos 7E10, 8TB, 7.2K RPM, 3.5 inch, SAS 12Gb/s, SED FIPS, 512e/4Kn</t>
  </si>
  <si>
    <t>PCIe</t>
  </si>
  <si>
    <t>Micron 7400 PRO, 480GB, M.2 2280, PCI Express 4.0 x4, TCG Opal, 512n, 1 DWPD</t>
  </si>
  <si>
    <t>Micron 7400 PRO, 480GB, M.2 2280, PCI Express 4.0 x4, Non-SED, 512n, 1 DWPD</t>
  </si>
  <si>
    <t>Micron 7400 PRO, 960GB, M.2 2280, PCI Express 4.0 x4, TCG Opal, 512n, 1 DWPD</t>
  </si>
  <si>
    <t>Micron 7400 PRO, 960GB, M.2 2280, PCI Express 4.0 x4, Non-SED, 512n, 1 DWPD</t>
  </si>
  <si>
    <t>Micron 7400 PRO, 1.92TB, M.2 22110, PCI Express 4.0 x4, TCG Opal, 512n, 1 DWPD</t>
  </si>
  <si>
    <t>Micron 7400 PRO, 1.92TB, M.2 22110, PCI Express 4.0 x4, Non-SED, 512n, 1 DWPD</t>
  </si>
  <si>
    <t>Micron 7400 PRO, 1.92TB, M.2 22110, PCI Express 4.0 x4, TCG Opal, 4Kn, 1 DWPD</t>
  </si>
  <si>
    <t>Micron 7400 PRO, 3.84TB, M.2 22110, PCI Express 4.0 x4, TCG Opal, 512n, 1 DWPD</t>
  </si>
  <si>
    <t>Micron 7400 PRO, 3.84TB, M.2 22110, PCI Express 4.0 x4, Non-SED, 512n, 1 DWPD</t>
  </si>
  <si>
    <t>Micron 7400 PRO, 3.84TB, M.2 22110, PCI Express 4.0 x4, TCG Opal, 4Kn, 1 DWPD</t>
  </si>
  <si>
    <t>Micron 7400 PRO, 960GB, M.2 22110, PCI Express 4.0 x4, TCG Opal, 512n, 1 DWPD</t>
  </si>
  <si>
    <t>Micron 7400 PRO, 960GB, M.2 22110, PCI Express 4.0 x4, Non-SED, 512n, 1 DWPD</t>
  </si>
  <si>
    <t>Micron 7400 PRO, 960GB, M.2 22110, PCI Express 4.0 x4, TCG Opal, 4Kn, 1 DWPD</t>
  </si>
  <si>
    <t>Seagate Exos 7E10, 8TB, 7.2K RPM, 3.5 inch, SATA 6Gb/s, SED FIPS, 512e/4Kn</t>
  </si>
  <si>
    <t>Seagate Exos 7E10, 8TB, 7.2K RPM, 3.5 inch, SAS 12Gb/s, SED, 512e/4Kn</t>
  </si>
  <si>
    <t>Samsung PM9A3, 1.92TB, 2.5" 7mm, PCIe Gen 4, 1 DWPD</t>
  </si>
  <si>
    <t>Samsung PM9A3 (3.84TB, NVMe, 2.5 Inch)</t>
  </si>
  <si>
    <t>Samsung PM9A3 (960GB, NVMe, 2.5 Inch)</t>
  </si>
  <si>
    <t>Seagate Exos 7E10, 8TB, 7.2K RPM, 3.5 inch, SATA 6Gb/s, SED, 512e/4Kn</t>
  </si>
  <si>
    <t>Seagate Exos 7E10, 8TB, 7.2K RPM, 3.5 inch, SAS 12Gb/s, No Encryption, 512e/4Kn</t>
  </si>
  <si>
    <t>Seagate Exos 7E10, 8TB, 7.2K RPM, 3.5 inch, SATA 6Gb/s, No Encryption, 512e/4Kn</t>
  </si>
  <si>
    <t>Seagate Exos 7E10, 6TB, 7.2K RPM, 3.5 inch, SAS 12Gb/s, SED FIPS, 512e/4Kn</t>
  </si>
  <si>
    <t>Seagate Exos 7E10, 6TB, 7.2K RPM, 3.5 inch, SATA 6Gb/s, SED FIPS, 512e/4Kn</t>
  </si>
  <si>
    <t>Seagate Exos 7E10, 6TB, 7.2K RPM, 3.5 inch, SAS 12Gb/s, SED, 512e/4Kn</t>
  </si>
  <si>
    <t>Seagate Exos 7E10, 6TB, 7.2K RPM, 3.5 inch, SATA 6Gb/s, SED, 512e/4Kn</t>
  </si>
  <si>
    <t>Seagate Exos 7E10, 6TB, 7.2K RPM, 3.5 inch, SAS 12Gb/s, No Encryption, 512e/4Kn</t>
  </si>
  <si>
    <t>Seagate Exos 7E10, 6TB, 7.2K RPM, 3.5 inch, SATA 6Gb/s, No Encryption, 512e/4Kn</t>
  </si>
  <si>
    <t>Seagate Exos 7E10, 4TB, 7.2K RPM, 3.5 inch, SAS 12Gb/s, SED FIPS, 512e/4Kn</t>
  </si>
  <si>
    <t>Seagate Exos 7E10, 4TB, 7.2K RPM, 3.5 inch, SATA 6Gb/s, SED FIPS, 512e/4Kn</t>
  </si>
  <si>
    <t>Seagate Exos 7E10, 4TB, 7.2K RPM, 3.5 inch, SAS 12Gb/s, SED, 512e/4Kn</t>
  </si>
  <si>
    <t>Seagate Exos 7E10, 4TB, 7.2K RPM, 3.5 inch, SATA 6Gb/s, SED, 512e/4Kn</t>
  </si>
  <si>
    <t>Seagate Exos 7E10, 4TB, 7.2K RPM, 3.5 inch, SAS 12Gb/s, No Encryption, 512e/4Kn</t>
  </si>
  <si>
    <t>Intel® SSD DC P4610 Series (1.6TB, 2.5in PCIe 3.1 x4, 3D2, TLC)</t>
  </si>
  <si>
    <t>Intel® SSD DC P4610 Series (1.6TB, 2.5in, PCIe Gen 3.1, 3D2, TLC, OPAL)</t>
  </si>
  <si>
    <t>Intel® SSD DC P4610 Series (3.2TB, 2.5in PCIe 3.1 x4, 3D2, TLC)</t>
  </si>
  <si>
    <t>Intel® SSD DC P4610 Series (3.2TB, 2.5in, PCIe Gen 3.1, 3D2, TLC, OPAL)</t>
  </si>
  <si>
    <t>Intel® SSD DC P4610 Series (6.4TB, 2.5in PCIe 3.1 x4, 3D2, TLC)</t>
  </si>
  <si>
    <t>Intel® SSD DC P4610 Series (7.6TB, NVMe, 2.5inch, 3D2, TLC)</t>
  </si>
  <si>
    <t>Intel® SSD DC P4510 Series (1.0TB, 2.5in PCIe 3.1 x4, 3D3, TLC)</t>
  </si>
  <si>
    <t>Intel® SSD DC P4510 Series (2.0TB, 2.5in PCIe 3.1 x4, 3D3, TLC)</t>
  </si>
  <si>
    <t>Intel® SSD DC P4510 Series (4.0TB, 2.5in PCIe 3.1 x4, 3D3, TLC)</t>
  </si>
  <si>
    <t>Intel® SSD DC P4510 Series (8.0TB, 2.5in PCIe 3.1 x4, 3D3, TLC)</t>
  </si>
  <si>
    <t>Intel® Optane™ SSD DC P1600X, 58GB, M.2 2280, PCIe 3.0 x4, 3D Xpoint</t>
  </si>
  <si>
    <t>Intel® Optane™ SSD DC P1600X, 118GB, M.2 2280, PCIe 3.0 x4, 3D Xpoint</t>
  </si>
  <si>
    <t xml:space="preserve">Intel® Optane™ SSD DC P5800X Series (1.6TB, PCIe 4.0 x4, U.2, 3D XPoint) </t>
  </si>
  <si>
    <t xml:space="preserve">Intel® Optane™ SSD DC P5800X Series (3.2TB, PCIe 4.0 x4, U.2, 3D XPoint) </t>
  </si>
  <si>
    <t xml:space="preserve">Intel® Optane™ SSD DC P5800X Series (400GB, PCIe 4.0 x4, U.2, 3D XPoint) </t>
  </si>
  <si>
    <t xml:space="preserve">Intel® Optane™ SSD DC P5800X Series (800GB, PCIe 4.0 x4, U.2, 3D XPoint) </t>
  </si>
  <si>
    <t>Intel® D7-P5510 Series (3.84TB, 2.5 Inch, PCIe 4.0 x4, 3D4, TLC)</t>
  </si>
  <si>
    <t>Intel® D7-P5510 Series (3.84TB, 2.5 Inch, PCIe 4.0 x4, 3D4, TLC, OPAL)</t>
  </si>
  <si>
    <t>Intel® D7-P5510 Series (7.68TB, 2.5 Inch, PCIe 4.0 x4, 3D4, TLC)</t>
  </si>
  <si>
    <t>Intel® D7-P5510 Series (7.68TB, 2.5 Inch, PCIe 4.0 x4, 3D4, TLC, OPAL)</t>
  </si>
  <si>
    <t>Solidigm SSD D5-P5316 Series, 15.36TB, 2.5" 15mm, PCIe 4.0 x4, QLC</t>
  </si>
  <si>
    <t>Solidigm SSD D5-P5316 Series, 30.72TB, 2.5" 15mm, PCIe 4.0 x4, QLC</t>
  </si>
  <si>
    <t>Solidigm SSD D3-S4520 Series, 1.92TB, 2.5" 7mm, SATA 6Gb/s, 2.5 DWPD</t>
  </si>
  <si>
    <t>Solidigm SSD D3-S4520 Series, 3.84TB, 2.5" 7mm, SATA 6Gb/s, 2.1 DWPD</t>
  </si>
  <si>
    <t>Solidigm SSD D3-S4520 Series, 7.68TB, 2.5" 7mm, SATA 6Gb/s, 2.6 DWPD</t>
  </si>
  <si>
    <t>Intel® SSD D3-S4510 Series (240GB, 2.5in SATA 6Gb/s, 3D2, TLC)</t>
  </si>
  <si>
    <t>Solidigm SSD D3-S4520 Series, 240GB, 2.5" 7mm, SATA 6Gb/s, 2.5 DWPD</t>
  </si>
  <si>
    <t>Solidigm SSD D3-S4520 Series, 480GB, 2.5" 7mm, SATA 6Gb/s, 2.8 DWPD</t>
  </si>
  <si>
    <t>Solidigm SSD D3-S4520 Series, 960GB, 2.5" 7mm, SATA 6Gb/s, 3.0 DWPD</t>
  </si>
  <si>
    <t>Solidigm SSD D3-S4620 Series, 1.92TB, 2.5" 7mm, SATA 6Gb/s, 4.0 DWPD</t>
  </si>
  <si>
    <t>Solidigm SSD D3-S4620 Series, 3.84TB, 2.5" 7mm, SATA 6Gb/s, 5.0 DWPD</t>
  </si>
  <si>
    <t>Solidigm SSD D3-S4620 Series, 480GB, 2.5" 7mm, SATA 6Gb/s, 4.7 DWPD</t>
  </si>
  <si>
    <t>Solidigm SSD D3-S4620 Series, 960GB, 2.5" 7mm, SATA 6Gb/s, 4.0 DWPD</t>
  </si>
  <si>
    <t>Solidigm SSD D3-S4520 Series, 240GB, M.2 2280, SATA 6Gb/s, 2.4 DWPD</t>
  </si>
  <si>
    <t>Solidigm SSD D3-S4520 Series, 480GB, M.2 2280, SATA 6Gb/s, 4.7 DWPD</t>
  </si>
  <si>
    <t>Seagate Exos 7E10, 4TB, 7.2K RPM, 3.5 inch, SATA 6Gb/s, No Encryption, 512e/4Kn</t>
  </si>
  <si>
    <t>Seagate Exos 7E10, 2TB, 7.2K RPM, 3.5 inch, SAS 12Gb/s, SED, 512e/4Kn</t>
  </si>
  <si>
    <t>Seagate Exos 7E10, 2TB, 7.2K RPM, 3.5 inch, SATA 6Gb/s, SED, 512e/4Kn</t>
  </si>
  <si>
    <t>Seagate Exos 7E10, 2TB, 7.2K RPM, 3.5 inch, SAS 12Gb/s, No Encryption, 512e/4Kn</t>
  </si>
  <si>
    <t>Seagate Exos 7E10, 2TB, 7.2K RPM, 3.5 inch, SATA 6Gb/s, No Encryption, 512e/4Kn</t>
  </si>
  <si>
    <t>Western Digital Ultrastar DC HC550, 16TB, 7200 RPM, 6G SATA, SED: TCG Ent SSC and Sanitize Crypto Scramble/Erase, 4Kn</t>
  </si>
  <si>
    <t>Western Digital Ultrastar DC HC550, 18TB, 7200 RPM, 6G SAS, SED: TCG Ent SSC and Sanitize Crypto Scramble/Erase, 4Kn</t>
  </si>
  <si>
    <t>Micron 7400 MAX, 6.4TB, 2.5 x 15mm, PCI Express 4.0 x4, TCG Opal, 512n, 3 DWPD</t>
  </si>
  <si>
    <t>Micron 7400 MAX, 3.2TB, 2.5 x 15mm, PCI Express 4.0 x4, TCG Opal, 512n, 3 DWPD</t>
  </si>
  <si>
    <t>Micron 7400 MAX, 1.6TB, 2.5 x 15mm, PCI Express 4.0 x4, TCG Opal, 512n, 3 DWPD</t>
  </si>
  <si>
    <t>Micron 7400 MAX, 800GB, 2.5 x 15mm, PCI Express 4.0 x4, TCG Opal, 512n, 3 DWPD</t>
  </si>
  <si>
    <t>Micron 7400 MAX, 1.6TB, 2.5 x 7mm, PCI Express 4.0 x4, TCG Opal, 512n, 3 DWPD</t>
  </si>
  <si>
    <t>Micron 7400 MAX, 800GB, 2.5 x 7mm, PCI Express 4.0 x4, TCG Opal, 512n, 3 DWPD</t>
  </si>
  <si>
    <t>Micron 7400 MAX, 6.4TB, 2.5 x 15mm, PCI Express 4.0 x4, Non-SED, 512n, 3 DWPD</t>
  </si>
  <si>
    <t>Micron 7400 MAX, 3.2TB, 2.5 x 15mm, PCI Express 4.0 x4, Non-SED, 512n, 3 DWPD</t>
  </si>
  <si>
    <t>Micron 7400 MAX, 1.6TB, 2.5 x 15mm, PCI Express 4.0 x4, Non-SED, 512n, 3 DWPD</t>
  </si>
  <si>
    <t>Micron 7400 MAX, 800GB, 2.5 x 15mm, PCI Express 4.0 x4, Non-SED, 512n, 3 DWPD</t>
  </si>
  <si>
    <t>Micron 7400 MAX, 6.4TB, 2.5 x 7mm, PCI Express 4.0 x4, TCG Opal, 4Kn, 3 DWPD</t>
  </si>
  <si>
    <t>Micron 7400 MAX, 3.2TB, 2.5 x 7mm, PCI Express 4.0 x4, TCG Opal, 4Kn, 3 DWPD</t>
  </si>
  <si>
    <t>Micron 7400 MAX, 1.6TB, 2.5 x 7mm, PCI Express 4.0 x4, TCG Opal, 4Kn, 3 DWPD</t>
  </si>
  <si>
    <t>Micron 7400 MAX, 800GB, 2.5 x 7mm, PCI Express 4.0 x4, TCG Opal, 4Kn, 3 DWPD</t>
  </si>
  <si>
    <t>Micron 7400 MAX, 6.4TB, 2.5 x 15mm, PCI Express 4.0 x4, Non-SED, 4Kn, 3 DWPD</t>
  </si>
  <si>
    <t>Micron 7400 MAX, 3.2TB, 2.5 x 15mm, PCI Express 4.0 x4, Non-SED, 4Kn, 3 DWPD</t>
  </si>
  <si>
    <t>Micron 7400 MAX, 1.6TB, 2.5 x 15mm, PCI Express 4.0 x4, Non-SED, 4Kn, 3 DWPD</t>
  </si>
  <si>
    <t>Micron 7400 MAX, 800GB, 2.5 x 15mm, PCI Express 4.0 x4, Non-SED, 4Kn, 3 DWPD</t>
  </si>
  <si>
    <t>Samsung PM9A3, 15.36TB, 2.5" 7mm, PCIe Gen 4, 1 DWPD</t>
  </si>
  <si>
    <t>Micron 7400 PRO, 7.6TB, 2.5 x 15mm, PCI Express 4.0 x4, TCG Opal FIPS 140-3, 512n, 1 DWPD</t>
  </si>
  <si>
    <t>Micron 7400 PRO, 7.68TB, 2.5 x 15mm, PCI Express 4.0 x4, TCG Opal, 512n, 1 DWPD</t>
  </si>
  <si>
    <t>Micron 7400 PRO, 3.8TB, 2.5 x 15mm, PCI Express 4.0 x4, TCG Opal, 512n, 1 DWPD</t>
  </si>
  <si>
    <t>Micron 7400 PRO, 1.92TB, 2.5 x 15mm, PCI Express 4.0 x4, TCG Opal, 512n, 1 DWPD</t>
  </si>
  <si>
    <t>Micron 7400 PRO, 960GB, 2.5 x 15mm, PCI Express 4.0 x4, TCG Opal, 512n, 1 DWPD</t>
  </si>
  <si>
    <t>Micron 7400 PRO, 7.6TB, 2.5 x 7mm, PCI Express 4.0 x4, TCG Opal, 512n, 1 DWPD</t>
  </si>
  <si>
    <t>Micron 7400 PRO, 3.8TB, 2.5 x 7mm, PCI Express 4.0 x4, TCG Opal, 512n, 1 DWPD</t>
  </si>
  <si>
    <t>Micron 7400 PRO, 1.92TB, 2.5 x 7mm, PCI Express 4.0 x4, TCG Opal, 512n, 1 DWPD</t>
  </si>
  <si>
    <t>Micron 7400 PRO, 960GB, 2.5 x 7mm, PCI Express 4.0 x4, TCG Opal, 512n, 1 DWPD</t>
  </si>
  <si>
    <t>Micron 7400 PRO, 7.6TB, 2.5 x 15mm, PCI Express 4.0 x4, Non-SED, 512n, 1 DWPD</t>
  </si>
  <si>
    <t>Micron 7400 PRO, 3.8TB, 2.5 x 15mm, PCI Express 4.0 x4, Non-SED, 512n, 1 DWPD</t>
  </si>
  <si>
    <t>Micron 7400 PRO, 1.92TB, 2.5 x 15mm, PCI Express 4.0 x4, Non-SED, 512n, 1 DWPD</t>
  </si>
  <si>
    <t>Micron 7400 PRO, 960GB, 2.5 x 15mm, PCI Express 4.0 x4, Non-SED, 512n, 1 DWPD</t>
  </si>
  <si>
    <t>Micron 7400 PRO, 7.6TB, 2.5 x 7mm, PCI Express 4.0 x4, Non-SED, 512n, 1 DWPD</t>
  </si>
  <si>
    <t>Micron 7400 PRO, 3.8TB, 2.5 x 7mm, PCI Express 4.0 x4, Non-SED, 512n, 1 DWPD</t>
  </si>
  <si>
    <t>Micron 7400 PRO, 1.92TB, 2.5 x 7mm, PCI Express 4.0 x4, Non-SED, 512n, 1 DWPD</t>
  </si>
  <si>
    <t>Micron 7400 PRO, 960GB, 2.5 x 7mm, PCI Express 4.0 x4, Non-SED, 512n, 1 DWPD</t>
  </si>
  <si>
    <t>Micron 7400 PRO, 7.6TB, 2.5 x 15mm, PCI Express 4.0 x4, Non-SED, 4Kn, 1 DWPD</t>
  </si>
  <si>
    <t>Micron 7400 PRO, 3.8TB, 2.5 x 15mm, PCI Express 4.0 x4, Non-SED, 4Kn, 1 DWPD</t>
  </si>
  <si>
    <t>Micron 7400 PRO, 1.92TB, 2.5 x 15mm, PCI Express 4.0 x4, Non-SED, 4Kn, 1 DWPD</t>
  </si>
  <si>
    <t>Micron 7400 PRO, 960GB, 2.5 x 15mm, PCI Express 4.0 x4, Non-SED, 4Kn, 1 DWPD</t>
  </si>
  <si>
    <t>Micron 7400 PRO, 7.6TB, 2.5 x 7mm, PCI Express 4.0 x4, Non-SED, 4Kn, 1 DWPD</t>
  </si>
  <si>
    <t>Micron 7400 PRO, 3.8TB, 2.5 x 7mm, PCI Express 4.0 x4, Non-SED, 4Kn, 1 DWPD</t>
  </si>
  <si>
    <t>Micron 7400 PRO, 1.92TB, 2.5 x 7mm, PCI Express 4.0 x4, Non-SED, 4Kn, 1 DWPD</t>
  </si>
  <si>
    <t>Micron 7400 PRO, 960GB, 2.5 x 7mm, PCI Express 4.0 x4, Non-SED, 4Kn, 1 DWPD</t>
  </si>
  <si>
    <t>Micron 5400 PRO, 960 GB, M.2 2280, SATA 6Gb/s, TCG Enterprise Encryption, 1.5 DWPD</t>
  </si>
  <si>
    <t>Micron 5400 PRO, 480 GB, M.2 2280, SATA 6Gb/s, TCG Enterprise Encryption, 1.5 DWPD</t>
  </si>
  <si>
    <t>Micron 5400 PRO, 240 GB, M.2 2280, SATA 6Gb/s, TCG Enterprise Encryption, 1.5 DWPD</t>
  </si>
  <si>
    <t>Micron 5400 PRO, 960 GB, M.2 2280, SATA 6Gb/s, TCG Opal 2.0 Encryption, 1.5 DWPD</t>
  </si>
  <si>
    <t>Micron 5400 PRO, 480 GB, M.2 2280, SATA 6Gb/s, TCG Opal 2.0 Encryption, 1.5 DWPD</t>
  </si>
  <si>
    <t>Micron 5400 PRO, 240 GB, M.2 2280, SATA 6Gb/s, TCG Opal 2.0 Encryption, 1.5 DWPD</t>
  </si>
  <si>
    <t>Micron 5400 MAX, 3.84 TB, 2.5 x 7mm, SATA 6Gb/s, Non-Encrypted, 3.4 DWPD</t>
  </si>
  <si>
    <t>Micron 5400 MAX, 1.92 TB, 2.5 x 7mm, SATA 6Gb/s, Non-Encrypted, 5 DWPD</t>
  </si>
  <si>
    <t>Micron 5400 MAX, 960 GB, 2.5 x 7mm, SATA 6Gb/s, Non-Encrypted, 5 DWPD</t>
  </si>
  <si>
    <t>Micron 5400 MAX, 480 GB, 2.5 x 7mm, SATA 6Gb/s, Non-Encrypted, 5 DWPD</t>
  </si>
  <si>
    <t>Micron 5400 PRO, 960 GB, M.2 2280, SATA 6Gb/s, Non-Encrypted, 1.5 DWPD</t>
  </si>
  <si>
    <t>Micron 5400 PRO, 480 GB, M.2 2280, SATA 6Gb/s, Non-Encrypted, 1.5 DWPD</t>
  </si>
  <si>
    <t>Micron 5400 PRO, 240 GB, M.2 2280, SATA 6Gb/s, Non-Encrypted, 1.5 DWPD</t>
  </si>
  <si>
    <t>Micron 5400 PRO, 7.68 TB, 2.5 x 7mm, SATA 6Gb/s, Non-Encrypted, 0.6 DWPD</t>
  </si>
  <si>
    <t>Micron 5400 PRO, 3.84 TB, 2.5 x 7mm, SATA 6Gb/s, Non-Encrypted, 1.5 DWPD</t>
  </si>
  <si>
    <t>Micron 5400 PRO, 1.92 TB, 2.5 x 7mm, SATA 6Gb/s, Non-Encrypted, 1.5 DWPD</t>
  </si>
  <si>
    <t>Micron 5400 PRO, 960 GB, 2.5 x 7mm, SATA 6Gb/s, Non-Encrypted, 1.5 DWPD</t>
  </si>
  <si>
    <t>Micron 5400 PRO, 480 GB, 2.5 x 7mm, SATA 6Gb/s, Non-Encrypted, 1.5 DWPD</t>
  </si>
  <si>
    <t>Micron 5400 PRO, 240 GB, 2.5 x 7mm, SATA 6Gb/s, Non-Encrypted, 1.5 DWPD</t>
  </si>
  <si>
    <t>Kioxia PM6-M Series, 400GB, 2.5 x 15mm, SAS 12Gb/s, 10 DWPD</t>
  </si>
  <si>
    <t>Kioxia PM6-M Series, 800GB, 2.5 x 15mm, SAS 12Gb/s, 10 DWPD</t>
  </si>
  <si>
    <t>Kioxia PM6-M Series, 1.6TB, 2.5 x 15mm, SAS 12Gb/s, 10 DWPD</t>
  </si>
  <si>
    <t>Kioxia PM6-M Series, 3.2TB, 2.5 x 15mm, SAS 12Gb/s, 10 DWPD</t>
  </si>
  <si>
    <t>Kioxia PM6-R Series, 960GB, 2.5 x 15mm, SAS 12Gb/s, 1 DWPD</t>
  </si>
  <si>
    <t>Kioxia PM6-R Series, 1.92TB, 2.5 x 15mm, SAS 12Gb/s, 1 DWPD</t>
  </si>
  <si>
    <t>Kioxia PM6-R Series, 3.84TB, 2.5 x 15mm, SAS 12Gb/s, 1 DWPD</t>
  </si>
  <si>
    <t>Kioxia PM6-R Series, 7.68TB, 2.5 x 15mm, SAS 12Gb/s, 1 DWPD</t>
  </si>
  <si>
    <t>Kioxia PM6-R Series, 15.36TB, 2.5 x 15mm, SAS 12Gb/s, 1 DWPD</t>
  </si>
  <si>
    <t>Micron 7450 MAX, 800 GB, M.2 2280, PCI Express 4.0 x4, Non-SED, 512n, 3 DPWD, 3D TLC</t>
  </si>
  <si>
    <t>Micron 7450 MAX, 400GB, M.2 2280, PCI Express 4.0 x4, Non-SED, 512n, 3 DPWD, 3D TLC</t>
  </si>
  <si>
    <t>Micron 7450 PRO, 3.8TB, M.2 22110, PCI Express 4.0 x4, Non-SED, 512n, 1 DPWD, 3D TLC</t>
  </si>
  <si>
    <t>Micron 7450 PRO, 1.92TB, M.2 22110, PCI Express 4.0 x4, Non-SED, 512n, 1 DPWD, 3D TLC</t>
  </si>
  <si>
    <t>Micron 7450 PRO, 960GB, M.2 22110, PCI Express 4.0 x4, Non-SED, 512n, 1 DPWD, 3D TLC</t>
  </si>
  <si>
    <t>Micron 7450 PRO, 3.8TB, M.2 22110, PCI Express 4.0 x4, TCG Opal, 512n, 1 DPWD, 3D TLC</t>
  </si>
  <si>
    <t>Micron 7450 PRO, 1.92TB, M.2 22110, PCI Express 4.0 x4, TCG Opal, 512n, 1 DPWD, 3D TLC</t>
  </si>
  <si>
    <t>Micron 7450 PRO, 960GB, M.2 22110, PCI Express 4.0 x4, TCG Opal, 512n, 1 DPWD, 3D TLC</t>
  </si>
  <si>
    <t>Kioxia PM7-V Series, 6.4TB, 2.5 x 15mm, SAS 24G, 3 DWPD, SED</t>
  </si>
  <si>
    <t>Kioxia CD8 Series, 15.36TB, 2.5 x 15mm, PCI Express 4.0 x4, 1 DWPD, SIE</t>
  </si>
  <si>
    <t>Kioxia CD8 Series, 7.68TB, 2.5 x 15mm, PCI Express 4.0 x4, 1 DWPD, SIE</t>
  </si>
  <si>
    <t>Kioxia CD8 Series, 3.84TB, 2.5 x 15mm, PCI Express 4.0 x4, 1 DWPD, SIE</t>
  </si>
  <si>
    <t>Kioxia CD8 Series, 1.92TB, 2.5 x 15mm, PCI Express 4.0 x4, 1 DWPD, SIE</t>
  </si>
  <si>
    <t>Kioxia CD8 Series, 960GB, 2.5 x 15mm, PCI Express 4.0 x4, 1 DWPD, SIE</t>
  </si>
  <si>
    <t>Kioxia CD8 Series, 15.36TB, 2.5 x 15mm, PCI Express 4.0 x4, 1 DWPD</t>
  </si>
  <si>
    <t>Kioxia CD8 Series, 7.68TB, 2.5 x 15mm, PCI Express 4.0 x4, 1 DWPD</t>
  </si>
  <si>
    <t>Kioxia CD8 Series, 3.84TB, 2.5 x 15mm, PCI Express 4.0 x4, 1 DWPD</t>
  </si>
  <si>
    <t>Kioxia CD8 Series, 1.92TB, 2.5 x 15mm, PCI Express 4.0 x4, 1 DWPD</t>
  </si>
  <si>
    <t>Kioxia CD8 Series, 960GB, 2.5 x 15mm, PCI Express 4.0 x4, 1 DWPD</t>
  </si>
  <si>
    <t>Solidigm SSD D7-P5620 Series, 12.8TB, 2.5 x 15mm, PCI Express 4.0 x4, 2.8 DWPD</t>
  </si>
  <si>
    <t>Solidigm SSD D7-P5620 Series, 6.4TB, 2.5 x 15mm, PCI Express 4.0 x4, 3 DWPD</t>
  </si>
  <si>
    <t>Solidigm SSD D7-P5620 Series, 3.2TB, 2.5 x 15mm, PCI Express 4.0 x4, 3 DWPD</t>
  </si>
  <si>
    <t>Solidigm SSD D7-P5620 Series, 1.6TB, 2.5 x 15mm, PCI Express 4.0 x4, 3 DWPD</t>
  </si>
  <si>
    <t>Solidigm SSD D7-P5520 Series, 15.36TB, 2.5 x 15mm, PCI Express 4.0 x4, 1 DWPD</t>
  </si>
  <si>
    <t>Solidigm SSD D7-P5520 Series, 7.68TB, 2.5 x 15mm, PCI Express 4.0 x4, 1 DWPD</t>
  </si>
  <si>
    <t>Solidigm SSD D7-P5520 Series, 3.84TB, 2.5 x 15mm, PCI Express 4.0 x4, 1 DWPD</t>
  </si>
  <si>
    <t>Solidigm SSD D7-P5520 Series, 1.92TB, 2.5 x 15mm, PCI Express 4.0 x4, 1 DWPD</t>
  </si>
  <si>
    <t>Solidigm SSD D7-P5520 Series, 7.68TB, EDSFF S 15mm PCIe 4.0 x4, 1DWPD Opal</t>
  </si>
  <si>
    <t>Solidigm SSD D7-P5520 Series, 7.68TB, EDSFF S 15mm PCIe 4.0 x4, 1DWPD</t>
  </si>
  <si>
    <t>Solidigm SSD D7-P5520 Series, 7.68TB, EDSFF S 9.5mm PCIe 4.0 x4, 1 DWPD Opal</t>
  </si>
  <si>
    <t>Solidigm SSD D7-P5520 Series, 7.68TB, EDSFF S 9.5mm PCIe 4.0 x4, 1 DWPD</t>
  </si>
  <si>
    <t>Solidigm SSD D7-P5520 Series 3.84TB, EDSFF S 15mm PCIe 4.0 x4, 1DWPD Opal</t>
  </si>
  <si>
    <t>Solidigm SSD D7-P5520 Series 3.84TB, EDSFF S 15mm PCIe 4.0 x4, 1DWPD</t>
  </si>
  <si>
    <t>Solidigm SSD D7-P5520 Series, 3.84TB, EDSFF S 9.5mm PCIe 4.0 x4 1DWPD Opal</t>
  </si>
  <si>
    <t>Solidigm SSD D7-P5520 Series, 3.84TB, EDSFF S 9.5mm PCIe 4.0 x4 1DWPD</t>
  </si>
  <si>
    <t>Solidigm SSD D7-P5520 Series, 1.92TB, EDSFF S 9.5mm PCIe 4.0 x4, 1DWPD OPAL</t>
  </si>
  <si>
    <t>Solidigm SSD D7-P5520 Series, 1.92TB, EDSFF S 9.5mm PCIe 4.0 x4, 1DWPD</t>
  </si>
  <si>
    <t>Solidigm SSD D7-P5520 Series 1.92TB, EDSFF S 15mm PCIe 4.0 x4, 1 DWPD OPAL</t>
  </si>
  <si>
    <t>Solidigm SSD D7-P5520 Series 1.92TB, EDSFF S 15mm PCIe 4.0 x4, 1 DWPD</t>
  </si>
  <si>
    <t>Micron 7450 MAX, 12.8 TB, 2.5 x 15mm, PCI Express 4.0 x4, Non-SED, 512n, 3 DPWD, 3D TLC</t>
  </si>
  <si>
    <t>Micron 7450 MAX, 6.4 TB, 2.5 x 15mm, PCI Express 4.0 x4, Non-SED, 512n, 3 DPWD, 3D TLC</t>
  </si>
  <si>
    <t>Micron 7450 MAX, 3.2 TB, 2.5 x 15mm, PCI Express 4.0 x4, Non-SED, 512n, 3 DPWD, 3D TLC</t>
  </si>
  <si>
    <t>Micron 7450 MAX, 1.6TB, 2.5 x 15mm, PCI Express 4.0 x4, Non-SED, 512n, 3 DPWD, 3D TLC</t>
  </si>
  <si>
    <t>Micron 7450 MAX, 800GB, 2.5 x 15mm, PCI Express 4.0 x4, Non-SED, 512n, 3 DPWD, 3D TLC</t>
  </si>
  <si>
    <t>Micron 7450 PRO, 7.6TB, 2.5 x 7mm, PCI Express 4.0 x4, Non-SED, 512n, 1 DPWD, 3D TLC</t>
  </si>
  <si>
    <t>Micron 7450 PRO, 3.8 TB, 2.5 x 7mm, PCI Express 4.0 x4, Non-SED, 512n, 1 DPWD, 3D TLC</t>
  </si>
  <si>
    <t>Micron 7450 PRO, 1.92 TB, 2.5 x 7mm, PCI Express 4.0 x4, Non-SED, 512n, 1 DPWD, 3D TLC</t>
  </si>
  <si>
    <t>Micron 7450 PRO, 960GB, 2.5 x 7mm, PCI Express 4.0 x4, Non-SED, 512n, 1 DPWD, 3D TLC</t>
  </si>
  <si>
    <t>Micron 7450 PRO, 15.3 TB, 2.5 x 15mm, PCI Express 4.0 x4, Non-SED, 512n, 1 DPWD, 3D TLC</t>
  </si>
  <si>
    <t>Micron 7450 PRO, 7.6 TB, 2.5 x 15mm, PCI Express 4.0 x4, Non-SED, 512n, 1 DPWD, 3D TLC</t>
  </si>
  <si>
    <t>Micron 7450 PRO, 3.8 TB, 2.5 x 15mm, PCI Express 4.0 x4, Non-SED, 512n, 1 DPWD, 3D TLC</t>
  </si>
  <si>
    <t>Micron 7450 PRO, 1.92TB, 2.5 x 15mm, PCI Express 4.0 x4, Non-SED, 512n, 1 DPWD, 3D TLC</t>
  </si>
  <si>
    <t>Micron 7450 PRO, 960GB, 2.5 x 15mm, PCI Express 4.0 x4, Non-SED, 512n, 1 DPWD, 3D TLC</t>
  </si>
  <si>
    <t>Solidigm SSD D7-P5620 Series, 12.8TB, 2.5 x 15mm, PCI Express 4.0 x4, 2.8 DWPD,OPAL</t>
  </si>
  <si>
    <t>Solidigm SSD D7-P5620 Series, 6.4TB, 2.5 x 15mm, PCI Express 4.0 x4, 3 DWPD, OPAL</t>
  </si>
  <si>
    <t>Solidigm SSD D7-P5620 Series, 3.2TB, 2.5 x 15mm, PCI Express 4.0 x4, 3 DWPD, OPAL</t>
  </si>
  <si>
    <t>Solidigm SSD D7-P5620 Series, 1.6TB, 2.5 x 15mm, PCI Express 4.0 x4, 3 DWPD, OPAL</t>
  </si>
  <si>
    <t>Solidigm SSD D7-P5520 Series, 15.36TB, 2.5 x 15mm, PCI Express 4.0 x4, 1 DWPD, OPAL</t>
  </si>
  <si>
    <t>Solidigm SSD D7-P5520 Series, 7.68TB, 2.5 x 15mm, PCI Express 4.0 x4, 1 DWPD, OPAL</t>
  </si>
  <si>
    <t>Solidigm SSD D7-P5520 Series, 3.84TB, 2.5 x 15mm, PCI Express 4.0 x4, 1 DWPD, OPAL</t>
  </si>
  <si>
    <t>Solidigm SSD D7-P5520 Series, 1.92TB, 2.5 x 15mm, PCI Express 4.0 x4, 1 DWPD, OPAL</t>
  </si>
  <si>
    <t>Toshiba MG10SCA Series, 20TB, 7.2K RPM, 3.5 x 26.1mm, SAS 12Gb/s, 512e, SIE, Helium-Sealed</t>
  </si>
  <si>
    <t>Toshiba MG10SCA Series, 20TB, 7.2K RPM, 3.5 x 26.1mm, SAS 12Gb/s, 512e, Helium-Sealed</t>
  </si>
  <si>
    <t>Toshiba MG10SCA Series, 20TB, 7.2K RPM, 3.5 x 26.1mm, SAS 12Gb/s, 4Kn, SIE Helium-Sealed</t>
  </si>
  <si>
    <t>Toshiba MG10SCA Series, 20TB, 7.2K RPM, 3.5 x 26.1mm, SAS 12Gb/s, 4Kn, Helium-Sealed</t>
  </si>
  <si>
    <t>Toshiba MG10SCA Series, 18TB, 7.2K RPM, 3.5 x 26.1mm, SAS 12Gb/s, 512e, SIE, Helium-Sealed</t>
  </si>
  <si>
    <t>Toshiba MG10SCA Series, 18TB, 7.2K RPM, 3.5 x 26.1mm, SAS 12Gb/s, 512e, Helium-Sealed</t>
  </si>
  <si>
    <t>Toshiba MG10SCA Series, 18TB, 7.2K RPM, 3.5 x 26.1mm, SAS 12Gb/s, 4Kn, SIE Helium-Sealed</t>
  </si>
  <si>
    <t>Toshiba MG10SCA Series, 18TB, 7.2K RPM, 3.5 x 26.1mm, SAS 12Gb/s, 4Kn, Helium-Sealed</t>
  </si>
  <si>
    <t>Toshiba MG10ACA Series, 18TB, 7.2K RPM, 3.5 x 26.1mm, SATA 6Gb/s, SED,512e, Helium-Sealed</t>
  </si>
  <si>
    <t>Toshiba MG10ACA Series, 20TB, 7.2K RPM, 3.5 x 26.1mm, SATA 6Gb/s, SED,512e, Helium-Sealed</t>
  </si>
  <si>
    <t>Toshiba MG10ACA Series, 20TB, 7.2K RPM, 3.5 x 26.1mm, SATA 6Gb/s, SED,4Kn, Helium-Sealed</t>
  </si>
  <si>
    <t>Toshiba MG10ACA Series, 18TB, 7.2K RPM, 3.5 x 26.1mm, SATA 6Gb/s, SED,4Kn, Helium-Sealed</t>
  </si>
  <si>
    <t>Toshiba MG10ACA Series, 20TB, 7.2K RPM, 3.5 x 26.1mm, SATA 6Gb/s, SIE,512e, Helium-Sealed</t>
  </si>
  <si>
    <t>Toshiba MG10ACA Series, 20TB, 7.2K RPM, 3.5 x 26.1mm, SATA 6Gb/s, 512e, Helium-Sealed</t>
  </si>
  <si>
    <t>Toshiba MG10ACA Series, 20TB, 7.2K RPM, 3.5 x 26.1mm, SATA 6Gb/s, SIE,4Kn, Helium-Sealed</t>
  </si>
  <si>
    <t>Toshiba MG10ACA Series, 20TB, 7.2K RPM, 3.5 x 26.1mm, SATA 6Gb/s, 4Kn, Helium-Sealed</t>
  </si>
  <si>
    <t>Toshiba MG10ACA Series, 18TB, 7.2K RPM, 3.5 x 26.1mm, SATA 6Gb/s, SIE,512e, Helium-Sealed</t>
  </si>
  <si>
    <t>Toshiba MG10ACA Series, 18TB, 7.2K RPM, 3.5 x 26.1mm, SATA 6Gb/s, 512e, Helium-Sealed</t>
  </si>
  <si>
    <t>Toshiba MG10ACA Series, 18TB, 7.2K RPM, 3.5 x 26.1mm, SATA 6Gb/s, SIE,4Kn, Helium-Sealed</t>
  </si>
  <si>
    <t>Toshiba MG10ACA Series, 18TB, 7.2K RPM, 3.5 x 26.1mm, SATA 6Gb/s, 4Kn, Helium-Sealed</t>
  </si>
  <si>
    <t>Samsung SSD PM983 3.84TB, 2.5", PCI Express 3.1 x4</t>
  </si>
  <si>
    <t>Samsung SSD PM983 960GB, 2.5", PCI Express 3.1 x4</t>
  </si>
  <si>
    <t>Samsung PM1653 Series (3.84TB, 2.5x7mm, SAS 24Gb/s)</t>
  </si>
  <si>
    <t>Samsung PM9A3, 1.92TB, M.2 22110, PCIe Gen 4, 1 DWPD</t>
  </si>
  <si>
    <t xml:space="preserve">Seagate Enterprise Capacity 3.5 HDD (6TB, 6GB/s, SATA, 3.5 inch, 512n) </t>
  </si>
  <si>
    <t>Solidigm SSD D5-P5336 Series, 15.3TB, 2.5 x 15mm, PCI Express 4.0 x4,  3D5 QLC</t>
  </si>
  <si>
    <t>Phison SA50P (7.68TB, 6GB/s, SATA, 2.5 inch)</t>
  </si>
  <si>
    <t>Phison BA50P (960GB, 6GB/s, SATA, M.2 2280)</t>
  </si>
  <si>
    <t>Phison X100P (7.68TB, PCIe 4.0, 2.5 inch)</t>
  </si>
  <si>
    <t>Phison X100E (6.4TB, PCIe 4.0, 2.5 inch)</t>
  </si>
  <si>
    <t>PSU Product Code</t>
  </si>
  <si>
    <t>FCXX30CRPSLC</t>
  </si>
  <si>
    <t>3000W Common Redundant Power Supply AC Titanium Efficiency, liquid cooled</t>
  </si>
  <si>
    <t>FCXX2100CRPS</t>
  </si>
  <si>
    <t>2100W Common Redundant Power Supply AC Platinum Efficiency</t>
  </si>
  <si>
    <t>FCXX27CRPSAC</t>
  </si>
  <si>
    <t>2700W Common Redundant Power Supply AC Platinum Efficiency</t>
  </si>
  <si>
    <t>AXX1600TCRPS</t>
  </si>
  <si>
    <t>1600W Common Redundant Power Supply AC Titanium Efficiency</t>
  </si>
  <si>
    <t>AXX1300TCRPS</t>
  </si>
  <si>
    <t>1300W Common Redundant Power Supply AC Titanium Efficiency</t>
  </si>
  <si>
    <t>x</t>
  </si>
  <si>
    <t>3.9 GHz</t>
  </si>
  <si>
    <t>2.8 GHz</t>
  </si>
  <si>
    <t>2.2 GHz</t>
  </si>
  <si>
    <t>3.2 GHz</t>
  </si>
  <si>
    <t>2.5 GHz</t>
  </si>
  <si>
    <t>2.1 GHz</t>
  </si>
  <si>
    <t>3.6 GHz</t>
  </si>
  <si>
    <t>300 MB</t>
  </si>
  <si>
    <t>2.9 GHz</t>
  </si>
  <si>
    <t>2 GHz</t>
  </si>
  <si>
    <t>320 MB</t>
  </si>
  <si>
    <t>260 MB</t>
  </si>
  <si>
    <t>2.4 GHz</t>
  </si>
  <si>
    <t>180 MB</t>
  </si>
  <si>
    <t>1.9 GHz</t>
  </si>
  <si>
    <t>2.7 GHz</t>
  </si>
  <si>
    <t>160 MB</t>
  </si>
  <si>
    <t>2.3 GHz</t>
  </si>
  <si>
    <t>Intel® Xeon® Gold 6526Y Processor (37.5M Cache, 2.80 GHz)</t>
  </si>
  <si>
    <t>Intel® Xeon® Gold 5520+ Processor (52.5M Cache, 2.20 GHz)</t>
  </si>
  <si>
    <t>Intel® Xeon® Gold 5515+ Processor (22.5M Cache, 3.20 GHz)</t>
  </si>
  <si>
    <t>Intel® Xeon® Gold 6538Y+ Processor (60M Cache, 2.20 GHz)</t>
  </si>
  <si>
    <t>Intel® Xeon® Gold 6548Y+ Processor (60M Cache, 2.50 GHz)</t>
  </si>
  <si>
    <t>Intel® Xeon® Gold 5512U Processor (52.5M Cache, 2.10 GHz)</t>
  </si>
  <si>
    <t>Intel® Xeon® Gold 6558Q Processor (60M Cache, 3.20 GHz)</t>
  </si>
  <si>
    <t>Intel® Xeon® Gold 6548N Processor (60M Cache, 2.80 GHz)</t>
  </si>
  <si>
    <t>Intel® Xeon® Gold 6538N Processor (60M Cache, 2.10 GHz)</t>
  </si>
  <si>
    <t>Intel® Xeon® Gold 6544Y Processor (45M Cache, 3.60 GHz)</t>
  </si>
  <si>
    <t>Intel® Xeon® Platinum 8570 Processor (300M Cache, 2.10 GHz)</t>
  </si>
  <si>
    <t>Intel® Xeon® Gold 6542Y Processor (60M Cache, 2.90 GHz)</t>
  </si>
  <si>
    <t>Intel® Xeon® Platinum 8562Y+ Processor (60M Cache, 2.80 GHz)</t>
  </si>
  <si>
    <t>Intel® Xeon® Silver 4514Y Processor (30M Cache, 2.00 GHz)</t>
  </si>
  <si>
    <t>Intel® Xeon® Silver 4516Y+ Processor (45M Cache, 2.20 GHz)</t>
  </si>
  <si>
    <t>Intel® Xeon® Gold 6534 Processor (22.5M Cache, 3.90 GHz)</t>
  </si>
  <si>
    <t>Intel® Xeon® Platinum 8592V Processor (320M Cache, 2.00 GHz)</t>
  </si>
  <si>
    <t>Intel® Xeon® Platinum 8581V Processor (300M Cache, 2.00 GHz)</t>
  </si>
  <si>
    <t>Intel® Xeon® Platinum 8558U Processor (260M Cache, 2.00 GHz)</t>
  </si>
  <si>
    <t>Intel® Xeon® Platinum 8571N Processor (300M Cache, 2.40 GHz)</t>
  </si>
  <si>
    <t>Intel® Xeon® Gold 6554S Processor (180M Cache, 2.20 GHz)</t>
  </si>
  <si>
    <t>Intel® Xeon® Platinum 8592+ Processor (320M Cache, 1.90 GHz)</t>
  </si>
  <si>
    <t>Intel® Xeon® Platinum 8558P Processor (260M Cache, 2.70 GHz)</t>
  </si>
  <si>
    <t>Intel® Xeon® Platinum 8558 Processor (260M Cache, 2.10 GHz)</t>
  </si>
  <si>
    <t>Intel® Xeon® Platinum 8593Q Processor (320M Cache, 2.20 GHz)</t>
  </si>
  <si>
    <t>Intel® Xeon® Platinum 8580 Processor (300M Cache, 2.00 GHz)</t>
  </si>
  <si>
    <t>Intel® Xeon® Gold 6530 Processor (160M Cache, 2.10 GHz)</t>
  </si>
  <si>
    <t>Intel® Xeon® Platinum 8568Y+ Processor (300M Cache, 2.30 GHz)</t>
  </si>
  <si>
    <t>Emerald Rapids</t>
  </si>
  <si>
    <t>6526Y</t>
  </si>
  <si>
    <t>5520+</t>
  </si>
  <si>
    <t>5515+</t>
  </si>
  <si>
    <t>6538Y+</t>
  </si>
  <si>
    <t>6548Y+</t>
  </si>
  <si>
    <t>5512U</t>
  </si>
  <si>
    <t>6558Q</t>
  </si>
  <si>
    <t>6548N</t>
  </si>
  <si>
    <t>6538N</t>
  </si>
  <si>
    <t>6544Y</t>
  </si>
  <si>
    <t>6542Y</t>
  </si>
  <si>
    <t>8562Y+</t>
  </si>
  <si>
    <t>4514Y</t>
  </si>
  <si>
    <t>4516Y+</t>
  </si>
  <si>
    <t>8592V</t>
  </si>
  <si>
    <t>8581V</t>
  </si>
  <si>
    <t>8558U</t>
  </si>
  <si>
    <t>8571N</t>
  </si>
  <si>
    <t>6554S</t>
  </si>
  <si>
    <t>8592+</t>
  </si>
  <si>
    <t>8558P</t>
  </si>
  <si>
    <t>8593Q</t>
  </si>
  <si>
    <t>8568Y+</t>
  </si>
  <si>
    <t>Max TDP (W)</t>
  </si>
  <si>
    <t>PK8072205511700</t>
  </si>
  <si>
    <t>PK8072205511600</t>
  </si>
  <si>
    <t>PK8072205512200</t>
  </si>
  <si>
    <t>PK8072205512000</t>
  </si>
  <si>
    <t>PK8072205512300</t>
  </si>
  <si>
    <t>PK8072205511500</t>
  </si>
  <si>
    <t>PK8072205511800</t>
  </si>
  <si>
    <t>PK8072205512100</t>
  </si>
  <si>
    <t>PK8072205512400</t>
  </si>
  <si>
    <t>PK8072205511300</t>
  </si>
  <si>
    <t>PK8072205511200</t>
  </si>
  <si>
    <t>PK8072205499400</t>
  </si>
  <si>
    <t>PK8072205500500</t>
  </si>
  <si>
    <t>PK8072205511100</t>
  </si>
  <si>
    <t>PK8072205500200</t>
  </si>
  <si>
    <t>PK8072205503501</t>
  </si>
  <si>
    <t>PK8072205500300</t>
  </si>
  <si>
    <t>PK8072205500100</t>
  </si>
  <si>
    <t>PK8072205499900</t>
  </si>
  <si>
    <t>PK8072205503600</t>
  </si>
  <si>
    <t>PK8072205499300</t>
  </si>
  <si>
    <t>PK8072205512500</t>
  </si>
  <si>
    <t>PK8072205500001</t>
  </si>
  <si>
    <t>PK8072205499800</t>
  </si>
  <si>
    <t>PK8072205499500</t>
  </si>
  <si>
    <t>PK8072205500401</t>
  </si>
  <si>
    <t>PK8072205499700</t>
  </si>
  <si>
    <t>PK8072205499600</t>
  </si>
  <si>
    <t>150 </t>
  </si>
  <si>
    <t>Intel® Xeon® Silver 4510 Processor (30M Cache, 2.40 GHz)</t>
  </si>
  <si>
    <t>PK8071305554300</t>
  </si>
  <si>
    <t>M50FCP2UR312</t>
  </si>
  <si>
    <t>M50FCP2UR208</t>
  </si>
  <si>
    <t>M50FCP1UR204 &amp; M50FCP1UR212</t>
  </si>
  <si>
    <t>Intel® Server M50FCP1UR &amp; M50FCP2UR Family</t>
  </si>
  <si>
    <t>Intel® Server D50DNP Family</t>
  </si>
  <si>
    <t xml:space="preserve">Intel® Server M50FCP2UR312 </t>
  </si>
  <si>
    <t xml:space="preserve">Intel® Server M50FCP1UR Family &amp; Intel® Server M50FCP2UR208 </t>
  </si>
  <si>
    <t>Intel® Server M50FCP Family</t>
  </si>
  <si>
    <t xml:space="preserve">Intel® Server D50DNP Liquid Cooled </t>
  </si>
  <si>
    <t>OS Version</t>
  </si>
  <si>
    <t>OS Description</t>
  </si>
  <si>
    <t>D50DNP Modules</t>
  </si>
  <si>
    <t>D50DNP PCIe* Accelerator Module</t>
  </si>
  <si>
    <t>D50DNP Intel® Data Center GPU
Max Series Accelerator Module</t>
  </si>
  <si>
    <t>D50DNP Liquid-cooled Modules</t>
  </si>
  <si>
    <t>Intel® D50DNP Modules</t>
  </si>
  <si>
    <t>Intel® D50DNP Liquid-cooled Modules</t>
  </si>
  <si>
    <t>Intel® D50DNP PCIe* Accelerator Module</t>
  </si>
  <si>
    <t>Intel® Server M50FCP1UR Family</t>
  </si>
  <si>
    <t>Intel® Server M50FCP2UR208</t>
  </si>
  <si>
    <t>Intel® Server M50FCP2UR312</t>
  </si>
  <si>
    <t>Intel® Xeon® Platinum 8490H Processor (112.5 MB Cache, 1.90 GHz), 350W</t>
  </si>
  <si>
    <t>Intel® Xeon® Platinum 8480+ Processor (105 MB Cache, 2.00 GHz), 350W</t>
  </si>
  <si>
    <t>Intel® Xeon® Platinum 8470 Processor (105 MB Cache, 2.00 GHz), 350W</t>
  </si>
  <si>
    <t>Intel® Xeon® Platinum 8468V Processor (97.5 MB Cache, 2.40 GHz), 330W</t>
  </si>
  <si>
    <t>Intel® Xeon® Platinum 8468H Processor (105 MB Cache, 2.10 GHz), 330W</t>
  </si>
  <si>
    <t>Intel® Xeon® Platinum 8468 Processor (105 MB Cache, 2.10 GHz), 350W</t>
  </si>
  <si>
    <t>Intel® Xeon® Platinum 8461V Processor (97.5 MB Cache, 2.20 GHz), 300W</t>
  </si>
  <si>
    <t>Intel® Xeon® Platinum 8460Y+ Processor (105 MB Cache, 2.00 GHz), 300W</t>
  </si>
  <si>
    <t>Intel® Xeon® Platinum 8460H Processor (105 MB Cache, 2.20 GHz), 330W</t>
  </si>
  <si>
    <t>Intel® Xeon® Platinum 8458P Processor (82.5 MB Cache, 2.70 GHz), 350W</t>
  </si>
  <si>
    <t>Intel® Xeon® Platinum 8454H Processor (82.5 MB Cache, 2.10 GHz), 270W</t>
  </si>
  <si>
    <t>Intel® Xeon® Platinum 8452Y Processor (67.5 MB Cache, 2.00 GHz), 300W</t>
  </si>
  <si>
    <t>Intel® Xeon® Platinum 8450H Processor (75 MB Cache, 2.00 GHz), 250W</t>
  </si>
  <si>
    <t>Intel® Xeon® Platinum 8444H Processor (45 MB Cache, 2.90 GHz), 270W</t>
  </si>
  <si>
    <t>Intel® Xeon® Gold 6454S Processor (60 MB Cache, 2.20 GHz), 270W</t>
  </si>
  <si>
    <t>Intel® Xeon® Gold 6448Y Processor (60 MB Cache, 2.10 GHz), 225W</t>
  </si>
  <si>
    <t>Intel® Xeon® Gold 6448H Processor (60 MB Cache, 2.40 GHz), 250W</t>
  </si>
  <si>
    <t>Intel® Xeon® Gold 6444Y Processor (45 MB Cache, 3.60 GHz), 270W</t>
  </si>
  <si>
    <t>Intel® Xeon® Gold 6442Y Processor (60 MB Cache, 2.60 GHz), 225W</t>
  </si>
  <si>
    <t>Intel® Xeon® Gold 6438Y+ Processor (60 MB Cache, 2.00 GHz), 205W</t>
  </si>
  <si>
    <t>Intel® Xeon® Gold 6438M Processor (60 MB Cache, 2.20 GHz), 205W</t>
  </si>
  <si>
    <t>Intel® Xeon® Gold 6434H Processor (22.5 MB Cache, 3.70 GHz), 195W</t>
  </si>
  <si>
    <t>Intel® Xeon® Gold 6434 Processor (22.5 MB Cache, 3.70 GHz), 195W</t>
  </si>
  <si>
    <t>Intel® Xeon® Gold 6430 Processor (60 MB Cache, 2.10 GHz), 270W</t>
  </si>
  <si>
    <t>Intel® Xeon® Gold 6426Y Processor (37.5 MB Cache, 2.50 GHz), 185W</t>
  </si>
  <si>
    <t>Intel® Xeon® Gold 6418H Processor (60 MB Cache, 2.10 GHz), 185W</t>
  </si>
  <si>
    <t>Intel® Xeon® Gold 6416H Processor (45 MB Cache, 2.20 GHz), 165W</t>
  </si>
  <si>
    <t>Intel® Xeon® Gold 5420+ Processor (52.5 MB Cache, 2.00 GHz), 205W</t>
  </si>
  <si>
    <t>Intel® Xeon® Gold 5418Y Processor (45 MB Cache, 2.00 GHz), 185W</t>
  </si>
  <si>
    <t>Intel® Xeon® Gold 5416S Processor (30 MB Cache, 2.00 GHz), 150W</t>
  </si>
  <si>
    <t>Intel® Xeon® Gold 5415+ Processor (22.5 MB Cache, 2.90 GHz), 150W</t>
  </si>
  <si>
    <t>Intel® Xeon® Platinum 8592V Processor (320M Cache, 2.00 GHz), 330W</t>
  </si>
  <si>
    <t>Intel® Xeon® Platinum 8592+ Processor (320M Cache, 1.90 GHz), 350W</t>
  </si>
  <si>
    <t>Intel® Xeon® Platinum 8581V Processor (300M Cache, 2.00 GHz), 270W</t>
  </si>
  <si>
    <t>Intel® Xeon® Platinum 8580 Processor (300M Cache, 2.00 GHz), 350W</t>
  </si>
  <si>
    <t>Intel® Xeon® Platinum 8570 Processor (300M Cache, 2.10 GHz), 350W</t>
  </si>
  <si>
    <t>Intel® Xeon® Platinum 8568Y+ Processor (300M Cache, 2.30 GHz), 350W</t>
  </si>
  <si>
    <t>Intel® Xeon® Platinum 8562Y+ Processor (60M Cache, 2.80 GHz), 300W</t>
  </si>
  <si>
    <t>Intel® Xeon® Platinum 8558P Processor (260M Cache, 2.70 GHz), 350W</t>
  </si>
  <si>
    <t>Intel® Xeon® Platinum 8558 Processor (260M Cache, 2.10 GHz), 330W</t>
  </si>
  <si>
    <t>Intel® Xeon® Gold 6554S Processor (180M Cache, 2.20 GHz), 270W</t>
  </si>
  <si>
    <t>Intel® Xeon® Gold 6548Y+ Processor (60M Cache, 2.50 GHz), 250W</t>
  </si>
  <si>
    <t>Intel® Xeon® Gold 6544Y Processor (45M Cache, 3.60 GHz), 270W</t>
  </si>
  <si>
    <t>Intel® Xeon® Gold 6542Y Processor (60M Cache, 2.90 GHz), 250W</t>
  </si>
  <si>
    <t>Intel® Xeon® Gold 6538Y+ Processor (60M Cache, 2.20 GHz), 225W</t>
  </si>
  <si>
    <t>Intel® Xeon® Gold 6534 Processor (22.5M Cache, 3.90 GHz), 195W</t>
  </si>
  <si>
    <t>Intel® Xeon® Gold 6530 Processor (160M Cache, 2.10 GHz), 270W</t>
  </si>
  <si>
    <t>Intel® Xeon® Gold 6526Y Processor (37.5M Cache, 2.80 GHz), 195W</t>
  </si>
  <si>
    <t>Intel® Xeon® Gold 5520+ Processor (52.5M Cache, 2.20 GHz), 205W</t>
  </si>
  <si>
    <t>Intel® Xeon® Gold 5515+ Processor (22.5M Cache, 3.20 GHz), 165W</t>
  </si>
  <si>
    <t>Intel® Xeon® CPU Max 9480 Processor (112.5 MB Cache, 1.90 GHz), 350W</t>
  </si>
  <si>
    <t>Intel® Xeon® CPU Max 9470 Processor (105 MB Cache, 2.00 GHz), 350W</t>
  </si>
  <si>
    <t>Intel® Xeon® CPU Max 9468 Processor (105 MB Cache, 2.10 GHz), 350W</t>
  </si>
  <si>
    <t>Intel® Xeon® CPU Max 9462 Processor (75 MB Cache, 2.70 GHz), 350W</t>
  </si>
  <si>
    <t>Intel® Xeon® CPU Max 9460 Processor (97.5 MB Cache, 2.20 GHz), 350W</t>
  </si>
  <si>
    <t>Intel® Xeon® Platinum 8470Q Processor (105 MB Cache, 2.10 GHz), 350W</t>
  </si>
  <si>
    <t>Intel® Xeon® Gold 6458Q Processor (60 MB Cache, 3.10 GHz), 350W</t>
  </si>
  <si>
    <t>Intel® Xeon® Platinum 8593Q Processor (320M Cache, 2.20 GHz), 385W</t>
  </si>
  <si>
    <t>Intel® Xeon® Gold 6558Q Processor (60M Cache, 3.20 GHz), 350W</t>
  </si>
  <si>
    <t>Intel® Xeon® Platinum 8471N Processor (97.5 MB Cache, 1.80 GHz), 300W</t>
  </si>
  <si>
    <t>Intel® Xeon® Platinum 8470N Processor (97.5 MB Cache, 1.70 GHz), 300W</t>
  </si>
  <si>
    <t>Intel® Xeon® Platinum 8462Y+ Processor (60 MB Cache, 2.80 GHz), 300W</t>
  </si>
  <si>
    <t>Intel® Xeon® Gold 6438N Processor (60 MB Cache, 2.00 GHz), 205W</t>
  </si>
  <si>
    <t>Intel® Xeon® Gold 6428N Processor (60 MB Cache, 1.80 GHz), 185W</t>
  </si>
  <si>
    <t>Intel® Xeon® Gold 6421N Processor (60 MB Cache, 1.80 GHz), 185W</t>
  </si>
  <si>
    <t>Intel® Xeon® Gold 6414U Processor (60 MB Cache, 2.00 GHz), 250W</t>
  </si>
  <si>
    <t>Intel® Xeon® Gold 5418N Processor (45 MB Cache, 1.80 GHz), 165W</t>
  </si>
  <si>
    <t>Intel® Xeon® Gold 5412U Processor (45 MB Cache, 2.10 GHz), 185W</t>
  </si>
  <si>
    <t>Intel® Xeon® Gold 5411N Processor (45 MB Cache, 1.90 GHz), 165W</t>
  </si>
  <si>
    <t>Intel® Xeon® Silver 4416+ Processor (37.5 MB Cache, 2.00 GHz), 165W</t>
  </si>
  <si>
    <t>Intel® Xeon® Silver 4410Y Processor (30 MB Cache, 2.00 GHz), 150W</t>
  </si>
  <si>
    <t>Intel® Xeon® Bronze 3408U Processor (22.5 MB Cache, 1.80 GHz), 125W</t>
  </si>
  <si>
    <t>Intel® Xeon® Platinum 8571N Processor (300M Cache, 2.40 GHz), 300W</t>
  </si>
  <si>
    <t>Intel® Xeon® Platinum 8558U Processor (260M Cache, 2.00 GHz), 300W</t>
  </si>
  <si>
    <t>Intel® Xeon® Gold 6548N Processor (60M Cache, 2.80 GHz), 250W</t>
  </si>
  <si>
    <t>Intel® Xeon® Gold 6538N Processor (60M Cache, 2.10 GHz), 205W</t>
  </si>
  <si>
    <t>Intel® Xeon® Gold 5512U Processor (52.5M Cache, 2.10 GHz), 185W</t>
  </si>
  <si>
    <t>Intel® Xeon® Silver 4516Y+ Processor (45M Cache, 2.20 GHz), 185W</t>
  </si>
  <si>
    <t>Intel® Xeon® Silver 4514Y Processor (30M Cache, 2.00 GHz), 150W</t>
  </si>
  <si>
    <t>Intel® Xeon® Silver 4510 Processor (30M Cache, 2.40 GHz), 150 W</t>
  </si>
  <si>
    <t>Intel® Server D50DNP Liquid Cooled  Modeules</t>
  </si>
  <si>
    <t>PCIe_R2312</t>
  </si>
  <si>
    <t>Compatibility and Stress</t>
  </si>
  <si>
    <t>Basic installation and compatibility</t>
  </si>
  <si>
    <t>Basic Installation</t>
  </si>
  <si>
    <t>Level Code</t>
  </si>
  <si>
    <r>
      <rPr>
        <b/>
        <sz val="11"/>
        <color theme="1"/>
        <rFont val="Aptos Narrow"/>
        <family val="2"/>
        <scheme val="minor"/>
      </rPr>
      <t>Overview:</t>
    </r>
    <r>
      <rPr>
        <sz val="11"/>
        <color theme="1"/>
        <rFont val="Aptos Narrow"/>
        <family val="2"/>
        <scheme val="minor"/>
      </rPr>
      <t xml:space="preserve">
</t>
    </r>
    <r>
      <rPr>
        <b/>
        <sz val="11"/>
        <color theme="1"/>
        <rFont val="Aptos Narrow"/>
        <family val="2"/>
        <scheme val="minor"/>
      </rPr>
      <t>*</t>
    </r>
    <r>
      <rPr>
        <sz val="11"/>
        <color theme="1"/>
        <rFont val="Aptos Narrow"/>
        <family val="2"/>
        <scheme val="minor"/>
      </rPr>
      <t xml:space="preserve"> The purpose of this tool is to allow users to view all Intel(R) and 3rd party hardware validated for specific product families and configurations. This facilitates the ordering, maintaining, and enhancing of servers by providing a comprehensive overview of compatible components.
</t>
    </r>
    <r>
      <rPr>
        <b/>
        <sz val="11"/>
        <color theme="1"/>
        <rFont val="Aptos Narrow"/>
        <family val="2"/>
        <scheme val="minor"/>
      </rPr>
      <t>*</t>
    </r>
    <r>
      <rPr>
        <sz val="11"/>
        <color theme="1"/>
        <rFont val="Aptos Narrow"/>
        <family val="2"/>
        <scheme val="minor"/>
      </rPr>
      <t xml:space="preserve"> This tool is divided into two main sections: 
    1) Compatibility List tab. 
    2) Detailed information for specific product families and Intel(R) and 3rd party hardware validated tabs.
</t>
    </r>
    <r>
      <rPr>
        <b/>
        <sz val="11"/>
        <color theme="1"/>
        <rFont val="Aptos Narrow"/>
        <family val="2"/>
        <scheme val="minor"/>
      </rPr>
      <t>Usage:</t>
    </r>
    <r>
      <rPr>
        <sz val="11"/>
        <color theme="1"/>
        <rFont val="Aptos Narrow"/>
        <family val="2"/>
        <scheme val="minor"/>
      </rPr>
      <t xml:space="preserve">
1) look for the Intel(R) Server Platform. 
2) Use the gray rectangles buttons over the background grey cells to select the validated hardware. 
3) If more hardware details are needed, users can look up the hardware components by the tabs.
</t>
    </r>
    <r>
      <rPr>
        <b/>
        <sz val="11"/>
        <color theme="1"/>
        <rFont val="Aptos Narrow"/>
        <family val="2"/>
        <scheme val="minor"/>
      </rPr>
      <t xml:space="preserve">* </t>
    </r>
    <r>
      <rPr>
        <sz val="11"/>
        <color theme="1"/>
        <rFont val="Aptos Narrow"/>
        <family val="2"/>
        <scheme val="minor"/>
      </rPr>
      <t xml:space="preserve">The maximum supported processor TDP at the system level may be lower than what the server board can support. Supported power, thermal, and configuration limits of the chosen server chassis need to be considered to determine if the system can support the maximum processor TDP limit of the server board. Refer to the server chassis/system documentation for additional guidance.
</t>
    </r>
  </si>
  <si>
    <t>Intel, X710DA2 (PCIe 3.0 x8, dual-port, copper, SFP+, 10GbE, Intel XL710, network interface card)</t>
  </si>
  <si>
    <t>Cornelis Networks, 100HFA016LS (PCIe 3.0 x16, single-port, QSFP, 100GbE, Omni-Path, low-profile)</t>
  </si>
  <si>
    <t>Intel, XXV710DA2 (PCIe 3.0 x8, dual-port, copper, SFP, 25GbE, Intel XL710-BM2, network interface card)</t>
  </si>
  <si>
    <t>Intel, XXV710DA1 (PCIe 3.0 x8, single-port, copper, SFP, 25GbE,  Intel XL710-BM2, network interface card)</t>
  </si>
  <si>
    <t>Mellanox, MCX516A-CCAT (PCIe 3.0 x16, dual-port, QSFP28, 100GbE, network interface adapter)</t>
  </si>
  <si>
    <t>Mellanox, MCX515A-CCAT (PCIe 3.0 x16, single-port, QSFP28, 100GbE, network interface adapter)</t>
  </si>
  <si>
    <t>Mellanox, MCX516A-BDAT (PCIe 3.0 x16, dual-port, QSFP28, 40GbE, network interface adapter)</t>
  </si>
  <si>
    <t>Mellanox, MCX516A-CDAT (PCIe 3.0 x16, dual-port, QSFP28, 100GbE, network interface adapter)</t>
  </si>
  <si>
    <t xml:space="preserve">Mellanox, MCX653105A-ECAT (PCIe 3.0 x16 single-port, QSFP56, 100Gb/s, InfiniBand) </t>
  </si>
  <si>
    <t>Intel, E810CQDA2 (PCIe 4.0 x16, 2 Port, QSFP28, 100/50/25/10GbE, Intel E810, network interface adapter)</t>
  </si>
  <si>
    <t>Intel, E810CQDA1 (Pcie 4.0 x 16, single-port, QSFP28, 100/50/25/10GbE, Intel E810, network interface adapter)</t>
  </si>
  <si>
    <t>Broadcom, BCM957508-P2100G (PCIe 4.0 x16, dual-port, QSFP56, 100GbE, interface card)</t>
  </si>
  <si>
    <t>Mellanox, MCX653106A-HDAT (PCIe 4.0 x16, dual-port, QSFP56, 200GbE,  network interface adapter)</t>
  </si>
  <si>
    <t>Mellanox, MCX653106A-ECAT (PCIe 3.0 x16, dual-port, QSFP56, 100GbE, network interface adapter)</t>
  </si>
  <si>
    <t>Intel, X710T2L  (PCIe 3.0, Dual Port, Copper, RJ45, 10GbE/5GbE/2.5GbE/1GbE/100Mb, Intel X710-AT2)</t>
  </si>
  <si>
    <t>Intel, X710T4L (PCIe 3.0 x8, quad-port, RJ45, 10GbE/5GbE/2.5GbE/1GbE/100Mb, Intel X710-TM4 , network interface card)</t>
  </si>
  <si>
    <t>Mellanox, MCX653105A-HDAT (PCIe 4.0 x16, single port,  QSFP56, 200GbE, InfiniBand)</t>
  </si>
  <si>
    <t>Intel, X710DA4G1P5 (PCIe 3.0 x8, Quad Port, Copper, SFP+ Direct, 10/1GbE, Intel X710)</t>
  </si>
  <si>
    <t>Broadcom, BCM957504-P425G quad-port 10/25 GbE PCIe4.0 x16 network interface card that supports SFP28/SFP+, uses BCM57504 100GbE MAC cont. with integrated quad-channel 25GbE SFI transceiver.225 LFM required.</t>
  </si>
  <si>
    <t>Intel, VROCSTANKEY (VROC Standard Key, RSTe NVMe RAID 0/1/10)</t>
  </si>
  <si>
    <t>Mellanox, MCX75310AAS-HEAL, NDR200 single-port, OSFP, PCIe Gen5 x16, HHHL,  ConnectX-7 InfiniBand NDR200 Single Port OSFP Liquid Cooled</t>
  </si>
  <si>
    <t>Mellanox, MCX75310AAS-NEAL, NVIDIA ConnectX-7 adapter card, 400Gb/s NDR IB, Single-port OSFP, PCIe 5.0 x16, Secure boot, No Crypto, Tall Bracket, Liquid cool.  Made for DNP LC but may be able to use on other LC servers.</t>
  </si>
  <si>
    <t>Mellanox, MCX556A-EDAT, ConnectX-5 VPI adapter card, EDR IB (100Gb/s) and 100GbE, dual-port QSFP28, PCIe3.0 x16, tall bracket, ROHS R6.</t>
  </si>
  <si>
    <t>Intel, E810XXVDA4LG1P5, LP 4 Port, SFP28 25/10GbE, RDMA (iWARP &amp; RoCEv2)</t>
  </si>
  <si>
    <t>Mellanox, MCX75310AAS-NEAT, NDR single-port, OSFP, PCIe Gen5 x16, HHHL</t>
  </si>
  <si>
    <t>Mellanox, MCX75310AAS-HEAT, NDR200 single-port, OSFP, PCIe Gen5 x16, HHHL</t>
  </si>
  <si>
    <t>Intel, BD-ACD-D5005-1 (PCIe 3.0 x16, 32GB, FPGA PAC D5005, previously known as Intel PAC with Intel Stratix® 10 SX FPGA)</t>
  </si>
  <si>
    <t>NVIDIA, NVIDIA A100 (PCIe 4.0 x16, NVIDIA Ampere* GPU, GPGPU, 40GB HBM2 memory, Compute Accelerator)</t>
  </si>
  <si>
    <t>Intel, E8102CQDA2G1P5, 2 Port, QSFP28 100/50/25/10GbE, RDMA (iWARP &amp; RoCEv2) (200GbE bifurcated)</t>
  </si>
  <si>
    <t>NVIDIA, NVIDIA A100 (PCIe 4.0 x16, NVIDIA Ampere* GPU, GPGPU, 80GB HBM2 memory, Compute Accelerator)</t>
  </si>
  <si>
    <t>Intel, I350T4V2 (PCIe 2.1 x4, quad-port, copper,  RJ45, 10/100/1000, Intel I350, network interface card)</t>
  </si>
  <si>
    <t>Intel, X550T2 (PCIe 3.0 x4, dual-port, copper, RJ-45, 10GbE, Intel X550, network interface card)</t>
  </si>
  <si>
    <t>Intel, E810XXVDA2 (PCIe 4.0 x16, dual-port, SFP28,  25/10/1GbE , Intel E810, network interface adapter)</t>
  </si>
  <si>
    <t>Intel, X710T2LOCPV3 (PCIe 4.0 x8, dual-port, RJ45, 10GbE/5Gbe/2.5GbE/1GbE/100Mb, Intel X710-AT2 , OCP 3.0 card)</t>
  </si>
  <si>
    <t>Intel, X710DA4OCPV3 (PCIe 4.0 x8, quad-port, SFP+, 10/1GbE, Intel X710-AT2 , OCP 3.0 card)</t>
  </si>
  <si>
    <t>Intel, E810CQDA2OCPV3 (PCIe 4.0 x16, dual-port, QSFP28, 100/50/25/10/1GbE, Intel E810, OCP 3.0 card)</t>
  </si>
  <si>
    <t>Intel, E810XXVDA2OCPV3 (PCIe 4.0 x16, dual-port, SFP28,  25/10/1GbE , Intel E810, OCP 3.0 card)</t>
  </si>
  <si>
    <t>Intel, RS3P4TF160F (PCIe 4.0 x8, 16 external ports, storage adapter)</t>
  </si>
  <si>
    <t>Intel, RS3P4QF160J (PCIe 4.0 x8, 16 internal ports, storage adapter)</t>
  </si>
  <si>
    <t>Intel, RS3P4GF016J  (PCIe 4.0 x8, 16 external ports, storage adapter)</t>
  </si>
  <si>
    <t>Intel, E810CQDA1OCPV3 (PCIe 4.0 x16, Single Port, QSFP28, 100/50/25/10/1GbE, IntelE810, OCP 3.0 card)</t>
  </si>
  <si>
    <t>Broadcom, 9560-8i (PCIe 4.0 x8, 12Gb/s, SAS, 8 Internal ports, SAS3908, host bus adapter)</t>
  </si>
  <si>
    <t>Broadcom, 9560-16i (PCIe 4.0 x8, 12Gb/s, SAS, 16 Internal ports, SAS3916, host bust adapter)</t>
  </si>
  <si>
    <t>Broadcom, 9500-8i (PCIe 4.0 x8, 12Gb/s, SAS, 8 Internal ports, SAS3808, host bus adapter)</t>
  </si>
  <si>
    <t>Broadcom, 9500-8e (PCIe 4.0 x8, 12Gb/s, SAS, 8 External ports, SAS3808, host bus adapter)</t>
  </si>
  <si>
    <t>Broadcom, 9500-16i (PCIe 4.0 x8, 12Gb/s, SAS, 16 Internal ports, SAS3816, host bus adapter)</t>
  </si>
  <si>
    <t>Broadcom, 9500-16e (PCIe 4.0 x8, 12Gb/s, SAS, 16 External ports, SAS3816, host bus adapter)</t>
  </si>
  <si>
    <t>Intel, X710DA2OCPV3 (PCIe 3.0 x8, Dual Port, Copper, SFP+ Direct, 10/1GbE, Intel X710)</t>
  </si>
  <si>
    <t>Intel, X710T4LOCPV3 (PCIe 3.0 x8, QUAD Port, Copper, RJ45, 10GbE/5GbE/2.5GbE/1GbE/100Mb, Intel  X710-TM4)</t>
  </si>
  <si>
    <t>NVIDIA, NVIDIA A2 (PCIe 4.0 x8, NVIDIA Ampere* GPU GPGPU, 16GB DDR6 memory, entry-level compact AI) Thermal limitation details [here](https://www.intel.com/content/www/us/en/support/articles/000093887/server-products/single-node-servers.html)</t>
  </si>
  <si>
    <t>Broadcom, 9540-8i (PCIe 4.0 x8, 12Gb/s, SAS, 8 Internal ports, SAS3808, host bus adapter)</t>
  </si>
  <si>
    <t>Broadcom, 9600-24i (PCIe 4.0 x8, 24Gb/s, SAS, 24 Internal ports, SAS4024, host bus adapter)</t>
  </si>
  <si>
    <t>Broadcom, 9600W-16e (PCIe 4.0 x16, 24Gb/s, SAS, 16 External ports, SAS4016W, host bus adapter)</t>
  </si>
  <si>
    <t>Broadcom, 9670W-16i (PCIe 4.0 x16, 24Gb/s, SAS, 16 Internal ports, SAS4116W, host bus adapter)</t>
  </si>
  <si>
    <t>Intel, VROCPREMKEY (VROC Premium Key, RSTe NVMe RAID 0/1/10/5)</t>
  </si>
  <si>
    <t>NVIDIA, MCX623106AN-CDAT, ConnectX®-6 Dx EN Network Interface Card, 100GbE Dual-Port QSFP56, PCIe4.0 x 16, Tall&amp;Short Bracket</t>
  </si>
  <si>
    <t>Broadcom, Broadcom 9580-8i8e (PCIe 4.0 x8, 12Gb/s, SAS, 8 Internal Ports, 8 External Ports, SAS3916, RAID 0/00/1/10/5/6/60)</t>
  </si>
  <si>
    <t>Broadcom, Broadcom 9540-2M2 (PCIe 4.0 x8, 2x M.2 (SATA or PCIe) ports, RAID 0, 1)</t>
  </si>
  <si>
    <t>Broadcom, Broadcom BCM957504-N1100G (PCIe 4.0 x16, OCP 3.0, Single Port 100GbE QSFP56)</t>
  </si>
  <si>
    <t>Broadcom, Broadcom BCM957508-N2100G (PCIe 4.0 x16, OCP 3.0, Dual Port 100GbE QSFP56)</t>
  </si>
  <si>
    <t>NVIDIA, NVIDIA MCX623436AN-CDAB ConnectX-6 Dx EN Adapter Card OCP3.0 100GbE Crypto Disabled (PCIe 4.0 x16, OCP 3.0, Dual Port 100GbE QSFP56)</t>
  </si>
  <si>
    <t>Intel, X710DA4FH (PCIe 3.0 x8, quad-port, SFP+ DA, 4x10GbE, Intel X710-AM4, network interface card)</t>
  </si>
  <si>
    <t>Intel, 100HFA016FS (PCIe 3.0 x16, single-port, QSFP, 100GbE, Omni-Path, full-height)</t>
  </si>
  <si>
    <t>Intel, E810XXVDA4  (PCIe 4.0, QUAD Ports, Copper, SFP28, 25/10/1GbE, Intel E810)</t>
  </si>
  <si>
    <t>NVIDIA, NVIDIA A16 (PCIe 4.0 x16, NVIDIA Ampere* GPU, GPGPU, 64GB GDDR6 memory, optimized for VDI)</t>
  </si>
  <si>
    <t>NVIDIA, NVIDIA A40 (PCIe 4.0 x16, NVIDIA Ampere* GPU GPGPU, 48GB DDR6 memory, graphic accelerator)</t>
  </si>
  <si>
    <t>Broadcom, BCM957508-P425G (PCIe 4.0 x16, quad-port, SFP56, 25GbE, interface card)</t>
  </si>
  <si>
    <t>Intel, Intel X710-DA4 (4 port, SFP+ DA, 4x10GbE. Intel X710-AM4. PCIe 3.0. 8Gt/s. MSI/MSI-X and DCA, Flow )Director. Virtualization (VXLAN, NVGRE, SR-IOV, VMDq2 w/64 VMs), FCoE, iSCSI Remote boot</t>
  </si>
  <si>
    <t>NVIDIA, NVIDIA H100 (PCIe 5.0 x16, NVIDIA Hopper* GPU, GPGPU, 80GB HBM2e memory, Compute Accelerator) [Requires PWM 100% manual setting]</t>
  </si>
  <si>
    <t>Intel, RS3P4MF088F, SAS 12GB+PCIe, 8 Internal/8 External ports, SAS3916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</si>
</sst>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rial"/>
      <family val="2"/>
    </font>
    <font>
      <b/>
      <sz val="10"/>
      <name val="Aptos Narrow"/>
      <family val="2"/>
      <scheme val="minor"/>
    </font>
    <font>
      <sz val="10"/>
      <name val="Aptos Narrow"/>
      <family val="2"/>
      <scheme val="minor"/>
    </font>
    <font>
      <sz val="10"/>
      <name val="Arial"/>
      <family val="2"/>
    </font>
    <font>
      <sz val="11"/>
      <color indexed="8"/>
      <name val="Calibri"/>
      <family val="2"/>
    </font>
    <font>
      <sz val="10"/>
      <color theme="1"/>
      <name val="Aptos Narrow"/>
      <family val="2"/>
      <scheme val="minor"/>
    </font>
    <font>
      <b/>
      <sz val="10"/>
      <color theme="0"/>
      <name val="Aptos Narrow"/>
      <family val="2"/>
      <scheme val="minor"/>
    </font>
    <font>
      <b/>
      <sz val="10"/>
      <color theme="1"/>
      <name val="Aptos Narrow"/>
      <family val="2"/>
      <scheme val="minor"/>
    </font>
    <font>
      <b/>
      <i/>
      <sz val="11"/>
      <color theme="1"/>
      <name val="Aptos Narrow"/>
      <family val="2"/>
      <scheme val="minor"/>
    </font>
    <font>
      <b/>
      <sz val="11"/>
      <color theme="0"/>
      <name val="Aptos Narrow"/>
      <family val="2"/>
      <scheme val="minor"/>
    </font>
  </fonts>
  <fills count="8">
    <fill>
      <patternFill patternType="none"/>
    </fill>
    <fill>
      <patternFill patternType="gray125"/>
    </fill>
    <fill>
      <patternFill patternType="solid">
        <fgColor rgb="FF002060"/>
        <bgColor indexed="64"/>
      </patternFill>
    </fill>
    <fill>
      <patternFill patternType="solid">
        <fgColor theme="7" tint="-0.249977111117893"/>
        <bgColor indexed="64"/>
      </patternFill>
    </fill>
    <fill>
      <patternFill patternType="solid">
        <fgColor theme="8" tint="0.39997558519241921"/>
        <bgColor indexed="64"/>
      </patternFill>
    </fill>
    <fill>
      <patternFill patternType="solid">
        <fgColor theme="6" tint="0.79998168889431442"/>
        <bgColor theme="6" tint="0.79998168889431442"/>
      </patternFill>
    </fill>
    <fill>
      <patternFill patternType="solid">
        <fgColor theme="4"/>
        <bgColor theme="4"/>
      </patternFill>
    </fill>
    <fill>
      <patternFill patternType="solid">
        <fgColor them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0" fontId="3" fillId="0" borderId="0"/>
    <xf numFmtId="0" fontId="6" fillId="0" borderId="0"/>
    <xf numFmtId="0" fontId="6" fillId="0" borderId="0"/>
    <xf numFmtId="0" fontId="1" fillId="0" borderId="0"/>
    <xf numFmtId="0" fontId="7" fillId="0" borderId="0"/>
    <xf numFmtId="0" fontId="1" fillId="0" borderId="0"/>
    <xf numFmtId="0" fontId="1" fillId="0" borderId="0"/>
  </cellStyleXfs>
  <cellXfs count="89">
    <xf numFmtId="0" fontId="0" fillId="0" borderId="0" xfId="0"/>
    <xf numFmtId="0" fontId="5" fillId="0" borderId="0" xfId="1" applyFont="1"/>
    <xf numFmtId="0" fontId="5" fillId="0" borderId="0" xfId="1" applyFont="1" applyAlignment="1">
      <alignment horizontal="center"/>
    </xf>
    <xf numFmtId="1" fontId="5" fillId="0" borderId="0" xfId="1" applyNumberFormat="1" applyFont="1" applyAlignment="1">
      <alignment horizontal="center"/>
    </xf>
    <xf numFmtId="0" fontId="0" fillId="0" borderId="1" xfId="0" applyBorder="1"/>
    <xf numFmtId="0" fontId="4" fillId="0" borderId="0" xfId="1" applyFont="1"/>
    <xf numFmtId="0" fontId="5" fillId="0" borderId="0" xfId="0" applyFont="1" applyAlignment="1">
      <alignment horizontal="left"/>
    </xf>
    <xf numFmtId="0" fontId="8" fillId="0" borderId="0" xfId="0" applyFont="1"/>
    <xf numFmtId="0" fontId="0" fillId="0" borderId="0" xfId="0" applyAlignment="1">
      <alignment horizontal="center"/>
    </xf>
    <xf numFmtId="0" fontId="8" fillId="0" borderId="0" xfId="0" applyFont="1" applyAlignment="1">
      <alignment horizontal="center"/>
    </xf>
    <xf numFmtId="0" fontId="10" fillId="0" borderId="0" xfId="0" applyFont="1" applyAlignment="1">
      <alignment horizontal="center" vertical="center" wrapText="1" shrinkToFit="1"/>
    </xf>
    <xf numFmtId="0" fontId="8" fillId="0" borderId="0" xfId="0" applyFont="1" applyAlignment="1">
      <alignment horizontal="left"/>
    </xf>
    <xf numFmtId="0" fontId="0" fillId="0" borderId="0" xfId="0" applyAlignment="1">
      <alignment wrapText="1"/>
    </xf>
    <xf numFmtId="49" fontId="0" fillId="0" borderId="1" xfId="0" applyNumberFormat="1" applyBorder="1" applyAlignment="1">
      <alignment horizontal="left"/>
    </xf>
    <xf numFmtId="0" fontId="0" fillId="0" borderId="1" xfId="0" applyBorder="1" applyAlignment="1">
      <alignment horizontal="center"/>
    </xf>
    <xf numFmtId="0" fontId="5" fillId="0" borderId="0" xfId="2" applyFont="1" applyAlignment="1">
      <alignment horizontal="left"/>
    </xf>
    <xf numFmtId="0" fontId="5" fillId="0" borderId="0" xfId="2" applyFont="1" applyAlignment="1">
      <alignment horizontal="left" vertical="top"/>
    </xf>
    <xf numFmtId="0" fontId="5" fillId="0" borderId="2" xfId="2" applyFont="1" applyBorder="1" applyAlignment="1">
      <alignment horizontal="left" vertical="top"/>
    </xf>
    <xf numFmtId="0" fontId="5" fillId="0" borderId="2" xfId="2" applyFont="1" applyBorder="1" applyAlignment="1">
      <alignment horizontal="left"/>
    </xf>
    <xf numFmtId="0" fontId="5" fillId="0" borderId="4" xfId="2" applyFont="1" applyBorder="1" applyAlignment="1">
      <alignment horizontal="left"/>
    </xf>
    <xf numFmtId="0" fontId="5" fillId="0" borderId="2" xfId="0" applyFont="1" applyBorder="1" applyAlignment="1">
      <alignment horizontal="left"/>
    </xf>
    <xf numFmtId="0" fontId="5" fillId="0" borderId="2" xfId="0" applyFont="1" applyBorder="1" applyAlignment="1">
      <alignment horizontal="left" wrapText="1"/>
    </xf>
    <xf numFmtId="0" fontId="5" fillId="0" borderId="2" xfId="2" applyFont="1" applyBorder="1" applyAlignment="1">
      <alignment horizontal="left" vertical="top" wrapText="1"/>
    </xf>
    <xf numFmtId="49" fontId="5" fillId="0" borderId="2" xfId="2" applyNumberFormat="1" applyFont="1" applyBorder="1" applyAlignment="1">
      <alignment vertical="top" wrapText="1"/>
    </xf>
    <xf numFmtId="0" fontId="5" fillId="5" borderId="1" xfId="2" applyFont="1" applyFill="1" applyBorder="1" applyAlignment="1">
      <alignment horizontal="left"/>
    </xf>
    <xf numFmtId="49" fontId="5" fillId="0" borderId="0" xfId="2" applyNumberFormat="1" applyFont="1" applyAlignment="1">
      <alignment vertical="top"/>
    </xf>
    <xf numFmtId="0" fontId="2" fillId="0" borderId="0" xfId="0" applyFont="1" applyAlignment="1">
      <alignment horizontal="center"/>
    </xf>
    <xf numFmtId="0" fontId="5" fillId="0" borderId="0" xfId="1" applyFont="1" applyAlignment="1">
      <alignment horizontal="left"/>
    </xf>
    <xf numFmtId="0" fontId="5" fillId="5" borderId="0" xfId="2" applyFont="1" applyFill="1" applyAlignment="1">
      <alignment horizontal="left"/>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5" xfId="0" applyBorder="1" applyAlignment="1">
      <alignment horizontal="left"/>
    </xf>
    <xf numFmtId="0" fontId="5" fillId="0" borderId="5" xfId="1" applyFont="1" applyBorder="1" applyAlignment="1">
      <alignment horizontal="left"/>
    </xf>
    <xf numFmtId="14" fontId="4" fillId="0" borderId="5" xfId="1" applyNumberFormat="1" applyFont="1" applyBorder="1" applyAlignment="1">
      <alignment horizontal="center"/>
    </xf>
    <xf numFmtId="0" fontId="5" fillId="0" borderId="5" xfId="0" applyFont="1" applyBorder="1" applyAlignment="1">
      <alignment horizontal="left"/>
    </xf>
    <xf numFmtId="0" fontId="5" fillId="0" borderId="5" xfId="0" quotePrefix="1" applyFont="1" applyBorder="1" applyAlignment="1">
      <alignment horizontal="left"/>
    </xf>
    <xf numFmtId="0" fontId="9" fillId="2" borderId="5" xfId="0" applyFont="1" applyFill="1" applyBorder="1" applyAlignment="1">
      <alignment horizontal="center" vertical="center" wrapText="1" shrinkToFi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0" fillId="0" borderId="5" xfId="0" applyBorder="1"/>
    <xf numFmtId="0" fontId="8" fillId="0" borderId="5" xfId="0" applyFont="1" applyBorder="1" applyAlignment="1">
      <alignment horizontal="left"/>
    </xf>
    <xf numFmtId="0" fontId="5" fillId="0" borderId="5" xfId="0" applyFont="1" applyBorder="1"/>
    <xf numFmtId="0" fontId="5" fillId="0" borderId="5" xfId="3" applyFont="1" applyBorder="1"/>
    <xf numFmtId="0" fontId="5" fillId="0" borderId="5" xfId="0" applyFont="1" applyBorder="1" applyAlignment="1">
      <alignment horizontal="center"/>
    </xf>
    <xf numFmtId="0" fontId="0" fillId="0" borderId="5" xfId="0" applyBorder="1" applyAlignment="1">
      <alignment horizontal="center"/>
    </xf>
    <xf numFmtId="0" fontId="2" fillId="0" borderId="5" xfId="0" applyFont="1" applyBorder="1" applyAlignment="1">
      <alignment horizontal="center"/>
    </xf>
    <xf numFmtId="0" fontId="11" fillId="0" borderId="16" xfId="0" applyFont="1" applyBorder="1"/>
    <xf numFmtId="0" fontId="11" fillId="0" borderId="17" xfId="0" applyFont="1" applyBorder="1"/>
    <xf numFmtId="0" fontId="0" fillId="0" borderId="11" xfId="0" applyBorder="1" applyAlignment="1">
      <alignment horizontal="center"/>
    </xf>
    <xf numFmtId="49" fontId="0" fillId="0" borderId="13" xfId="0" applyNumberFormat="1" applyBorder="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1" xfId="0" applyBorder="1" applyAlignment="1">
      <alignment horizontal="left"/>
    </xf>
    <xf numFmtId="0" fontId="0" fillId="0" borderId="3" xfId="0" applyBorder="1" applyAlignment="1">
      <alignment horizontal="center"/>
    </xf>
    <xf numFmtId="0" fontId="0" fillId="0" borderId="7" xfId="0" applyBorder="1"/>
    <xf numFmtId="0" fontId="9" fillId="3" borderId="25" xfId="0" applyFont="1" applyFill="1" applyBorder="1" applyAlignment="1">
      <alignment horizontal="center" vertical="center" wrapText="1"/>
    </xf>
    <xf numFmtId="0" fontId="9" fillId="2" borderId="26" xfId="0" applyFont="1" applyFill="1" applyBorder="1" applyAlignment="1">
      <alignment horizontal="center" vertical="center" wrapText="1" shrinkToFit="1"/>
    </xf>
    <xf numFmtId="49" fontId="0" fillId="0" borderId="21" xfId="0" applyNumberFormat="1" applyBorder="1" applyAlignment="1">
      <alignment horizontal="left"/>
    </xf>
    <xf numFmtId="0" fontId="0" fillId="0" borderId="11" xfId="0" applyBorder="1" applyAlignment="1">
      <alignment horizontal="left"/>
    </xf>
    <xf numFmtId="0" fontId="0" fillId="0" borderId="14" xfId="0" applyBorder="1" applyAlignment="1">
      <alignment horizontal="left"/>
    </xf>
    <xf numFmtId="0" fontId="0" fillId="0" borderId="20"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2" fillId="0" borderId="10" xfId="0" applyFont="1" applyBorder="1"/>
    <xf numFmtId="0" fontId="2" fillId="0" borderId="22" xfId="0" applyFont="1" applyBorder="1"/>
    <xf numFmtId="0" fontId="0" fillId="0" borderId="23" xfId="0" applyBorder="1"/>
    <xf numFmtId="0" fontId="2" fillId="0" borderId="12" xfId="0" applyFont="1" applyBorder="1"/>
    <xf numFmtId="0" fontId="2" fillId="0" borderId="0" xfId="0" applyFont="1"/>
    <xf numFmtId="0" fontId="2" fillId="0" borderId="28" xfId="0" applyFont="1" applyBorder="1"/>
    <xf numFmtId="0" fontId="0" fillId="0" borderId="27" xfId="0" applyBorder="1"/>
    <xf numFmtId="0" fontId="0" fillId="7" borderId="11" xfId="0" applyFill="1" applyBorder="1" applyProtection="1">
      <protection locked="0"/>
    </xf>
    <xf numFmtId="0" fontId="0" fillId="7" borderId="24" xfId="0" applyFill="1" applyBorder="1" applyProtection="1">
      <protection locked="0"/>
    </xf>
    <xf numFmtId="0" fontId="0" fillId="7" borderId="1" xfId="0" applyFill="1" applyBorder="1" applyProtection="1">
      <protection locked="0"/>
    </xf>
    <xf numFmtId="0" fontId="0" fillId="7" borderId="29" xfId="0" applyFill="1" applyBorder="1" applyProtection="1">
      <protection locked="0"/>
    </xf>
    <xf numFmtId="0" fontId="0" fillId="7" borderId="14" xfId="0" applyFill="1" applyBorder="1" applyProtection="1">
      <protection locked="0"/>
    </xf>
    <xf numFmtId="0" fontId="0" fillId="0" borderId="0" xfId="0" applyAlignment="1">
      <alignment horizontal="left" vertical="top" wrapText="1"/>
    </xf>
    <xf numFmtId="0" fontId="0" fillId="0" borderId="0" xfId="0" applyAlignment="1">
      <alignment horizontal="left" vertical="top"/>
    </xf>
    <xf numFmtId="0" fontId="12" fillId="6" borderId="6" xfId="0" applyFont="1" applyFill="1" applyBorder="1" applyAlignment="1">
      <alignment horizontal="center"/>
    </xf>
    <xf numFmtId="0" fontId="12" fillId="6" borderId="7" xfId="0" applyFont="1" applyFill="1" applyBorder="1" applyAlignment="1">
      <alignment horizontal="center"/>
    </xf>
    <xf numFmtId="0" fontId="12" fillId="6" borderId="8" xfId="0" applyFont="1" applyFill="1" applyBorder="1" applyAlignment="1">
      <alignment horizontal="center"/>
    </xf>
    <xf numFmtId="0" fontId="9" fillId="2" borderId="18" xfId="0" applyFont="1" applyFill="1" applyBorder="1" applyAlignment="1">
      <alignment horizontal="center" vertical="center" wrapText="1" shrinkToFit="1"/>
    </xf>
    <xf numFmtId="0" fontId="9" fillId="2" borderId="15" xfId="0" applyFont="1" applyFill="1" applyBorder="1" applyAlignment="1">
      <alignment horizontal="center" vertical="center" wrapText="1" shrinkToFit="1"/>
    </xf>
    <xf numFmtId="0" fontId="9" fillId="2" borderId="9" xfId="0" applyFont="1" applyFill="1" applyBorder="1" applyAlignment="1">
      <alignment horizontal="center" vertical="center" wrapText="1" shrinkToFit="1"/>
    </xf>
    <xf numFmtId="0" fontId="9" fillId="2" borderId="0" xfId="0" applyFont="1" applyFill="1" applyAlignment="1">
      <alignment horizontal="center" vertical="center" wrapText="1" shrinkToFit="1"/>
    </xf>
    <xf numFmtId="0" fontId="9" fillId="2" borderId="19" xfId="0" applyFont="1" applyFill="1" applyBorder="1" applyAlignment="1">
      <alignment horizontal="center" vertical="center" wrapText="1" shrinkToFit="1"/>
    </xf>
  </cellXfs>
  <cellStyles count="8">
    <cellStyle name="Normal" xfId="0" builtinId="0"/>
    <cellStyle name="Normal 11" xfId="7" xr:uid="{D29A29E6-1D5F-4CE5-A3C6-A47DDC310DD9}"/>
    <cellStyle name="Normal 2" xfId="1" xr:uid="{97AD0CBF-BC40-49B0-95C1-1477FD5B94CD}"/>
    <cellStyle name="Normal 2 10" xfId="2" xr:uid="{3629917C-B102-4A96-9F8B-FA0CEF22EE70}"/>
    <cellStyle name="Normal 2 2" xfId="5" xr:uid="{E0A034AC-9B23-4C0C-AD89-5422803D6610}"/>
    <cellStyle name="Normal 3" xfId="3" xr:uid="{D0CF5AF4-4A8D-41AB-A6AB-A9B133014CE6}"/>
    <cellStyle name="Normal 6" xfId="4" xr:uid="{C863E9A9-C4FF-4B00-8D40-F77231351007}"/>
    <cellStyle name="Normal 9" xfId="6" xr:uid="{E75900E8-3DF6-4DF0-B194-CC1404DC3AD9}"/>
  </cellStyles>
  <dxfs count="84">
    <dxf>
      <font>
        <color rgb="FF9C0006"/>
      </font>
      <fill>
        <patternFill>
          <bgColor rgb="FFFFC7CE"/>
        </patternFill>
      </fill>
    </dxf>
    <dxf>
      <font>
        <color rgb="FF9C0006"/>
      </font>
      <fill>
        <patternFill>
          <bgColor rgb="FFFFC7CE"/>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i/>
        <strike val="0"/>
        <condense val="0"/>
        <extend val="0"/>
        <outline val="0"/>
        <shadow val="0"/>
        <u val="none"/>
        <vertAlign val="baseline"/>
        <sz val="11"/>
        <color theme="1"/>
        <name val="Aptos Narrow"/>
        <family val="2"/>
        <scheme val="minor"/>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border>
    </dxf>
    <dxf>
      <border diagonalUp="0" diagonalDown="0">
        <left/>
        <right style="thin">
          <color indexed="64"/>
        </right>
        <top style="thin">
          <color indexed="64"/>
        </top>
        <bottom style="thin">
          <color indexed="64"/>
        </bottom>
        <vertical style="thin">
          <color indexed="64"/>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strike val="0"/>
        <condense val="0"/>
        <extend val="0"/>
        <outline val="0"/>
        <shadow val="0"/>
        <u val="none"/>
        <vertAlign val="baseline"/>
        <sz val="11"/>
        <color theme="1"/>
        <name val="Aptos Narrow"/>
        <family val="2"/>
        <scheme val="minor"/>
      </font>
      <border diagonalUp="0" diagonalDown="0">
        <left style="thin">
          <color indexed="64"/>
        </left>
        <right style="thin">
          <color indexed="64"/>
        </right>
        <top/>
        <bottom/>
        <vertical style="thin">
          <color indexed="64"/>
        </vertical>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border outline="0">
        <bottom style="thin">
          <color theme="8" tint="0.39997558519241921"/>
        </bottom>
      </border>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bottom style="thin">
          <color indexed="64"/>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bottom style="thin">
          <color indexed="64"/>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bottom" textRotation="0" wrapText="0" indent="0" justifyLastLine="0" shrinkToFit="0" readingOrder="0"/>
    </dxf>
    <dxf>
      <border outline="0">
        <bottom style="thin">
          <color indexed="64"/>
        </bottom>
      </border>
    </dxf>
    <dxf>
      <alignment horizontal="center" vertical="bottom" textRotation="0" wrapText="0" indent="0" justifyLastLine="0" shrinkToFit="0" readingOrder="0"/>
    </dxf>
    <dxf>
      <border diagonalUp="0" diagonalDown="0">
        <left/>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0"/>
        <color theme="0"/>
        <name val="Aptos Narrow"/>
        <family val="2"/>
        <scheme val="minor"/>
      </font>
      <fill>
        <patternFill patternType="solid">
          <fgColor indexed="64"/>
          <bgColor theme="7" tint="-0.249977111117893"/>
        </patternFill>
      </fill>
      <alignment horizontal="center" vertical="center" textRotation="0" wrapText="1" indent="0" justifyLastLine="0" shrinkToFit="0" readingOrder="0"/>
    </dxf>
    <dxf>
      <border diagonalUp="0" diagonalDown="0">
        <left/>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0"/>
        <color theme="0"/>
        <name val="Aptos Narrow"/>
        <family val="2"/>
        <scheme val="minor"/>
      </font>
      <fill>
        <patternFill patternType="solid">
          <fgColor indexed="64"/>
          <bgColor theme="7" tint="-0.249977111117893"/>
        </patternFill>
      </fill>
      <alignment horizontal="center" vertical="center" textRotation="0" wrapText="1" indent="0" justifyLastLine="0" shrinkToFit="0" readingOrder="0"/>
    </dxf>
    <dxf>
      <border diagonalUp="0" diagonalDown="0">
        <left/>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0"/>
        <color theme="0"/>
        <name val="Aptos Narrow"/>
        <family val="2"/>
        <scheme val="minor"/>
      </font>
      <fill>
        <patternFill patternType="solid">
          <fgColor indexed="64"/>
          <bgColor theme="7"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2C2F604-D613-4440-9A4D-90672FD68F1F}" name="Table7" displayName="Table7" ref="A1:A51" totalsRowShown="0" headerRowDxfId="83" headerRowBorderDxfId="82" tableBorderDxfId="81" totalsRowBorderDxfId="80">
  <tableColumns count="1">
    <tableColumn id="1" xr3:uid="{9059D49F-C96B-42F7-8817-63AB94CB50EA}" name="Intel® Server D50DNP Family" dataDxfId="7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A25BDA0-72FF-46C1-833B-E5218F3368C1}" name="SATA_R2312" displayName="SATA_R2312" ref="I2:I105" totalsRowShown="0" headerRowDxfId="41" dataDxfId="40" dataCellStyle="Normal 2 10">
  <tableColumns count="1">
    <tableColumn id="1" xr3:uid="{C8F7B418-2974-47C3-8C06-7E44E7C7342E}" name="SATA" dataDxfId="39" dataCellStyle="Normal 2 1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60BA921-757D-4800-80B3-79978CA268F3}" name="SAS_R2312" displayName="SAS_R2312" ref="J2:J38" totalsRowShown="0" headerRowDxfId="38" dataDxfId="37" dataCellStyle="Normal 2 10">
  <tableColumns count="1">
    <tableColumn id="1" xr3:uid="{67BB4E11-2DC9-4EEA-818B-82BDD6673959}" name="SAS" dataDxfId="36" dataCellStyle="Normal 2 10"/>
  </tableColumns>
  <tableStyleInfo name="TableStyleMedium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A65BCEB-AFE2-43E6-B320-079996B7CBAD}" name="PCIe_R2312" displayName="PCIe_R2312" ref="K2:K149" totalsRowShown="0" headerRowDxfId="35">
  <tableColumns count="1">
    <tableColumn id="1" xr3:uid="{9AA46F76-C86C-4AA2-9D52-54E65075D270}" name="PCIe"/>
  </tableColumns>
  <tableStyleInfo name="TableStyleMedium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4738A17-7DAD-4FA1-8A1E-67055A09BF78}" name="Table18" displayName="Table18" ref="B2:B5" totalsRowShown="0" headerRowDxfId="34" dataDxfId="33" tableBorderDxfId="32">
  <tableColumns count="1">
    <tableColumn id="1" xr3:uid="{928B850D-EF3D-4C78-91D3-BE7FC8855007}" name="D50DNP Liquid-cooled Modules" dataDxfId="31"/>
  </tableColumns>
  <tableStyleInfo name="TableStyleMedium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1EE7EE8-F083-4B4F-A647-514655505874}" name="Table19" displayName="Table19" ref="C2:C30" totalsRowShown="0" headerRowDxfId="30" dataDxfId="29">
  <tableColumns count="1">
    <tableColumn id="1" xr3:uid="{ADDE009E-4AA2-4684-B1E7-E91618B8B2B1}" name="D50DNP PCIe* Accelerator Module" dataDxfId="28"/>
  </tableColumns>
  <tableStyleInfo name="TableStyleMedium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AF4E63F-F1E5-41E8-98E7-B47553630260}" name="Table20" displayName="Table20" ref="D2:D28" totalsRowShown="0" dataDxfId="27">
  <tableColumns count="1">
    <tableColumn id="1" xr3:uid="{C6F7F31A-1EC4-4406-83C5-9792EE2DD9BF}" name="D50DNP Intel® Data Center GPU_x000a_Max Series Accelerator Module" dataDxfId="26"/>
  </tableColumns>
  <tableStyleInfo name="TableStyleMedium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252ABCF-92D0-4D67-908C-B546A95785BD}" name="Table21" displayName="Table21" ref="A2:A26" totalsRowShown="0" headerRowDxfId="25" dataDxfId="24">
  <tableColumns count="1">
    <tableColumn id="1" xr3:uid="{25EE7F35-8507-48C7-BBC7-C311685A6992}" name="D50DNP Modules" dataDxfId="2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04558CA-0FB1-4037-8823-A644D4996C22}" name="Table22" displayName="Table22" ref="A2:A53" totalsRowShown="0" headerRowDxfId="22" dataDxfId="21">
  <tableColumns count="1">
    <tableColumn id="1" xr3:uid="{43039C5C-D516-46AA-BBB2-498918CDD353}" name="M50FCP1UR204 &amp; M50FCP1UR212" dataDxfId="20"/>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A73C43F-98FE-4BDD-A305-83C1BE3418BD}" name="Table23" displayName="Table23" ref="B2:B64" totalsRowShown="0" headerRowDxfId="19" dataDxfId="18">
  <tableColumns count="1">
    <tableColumn id="1" xr3:uid="{0867734E-8817-4040-99A9-2020C69EC696}" name="M50FCP2UR208" dataDxfId="17"/>
  </tableColumns>
  <tableStyleInfo name="TableStyleMedium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51FB243-A975-472D-AFE9-A0D1F61A7F5E}" name="Table24" displayName="Table24" ref="C2:C56" totalsRowShown="0" headerRowDxfId="16" dataDxfId="15">
  <tableColumns count="1">
    <tableColumn id="1" xr3:uid="{FF2DC970-1960-4B09-9031-0E949739513B}" name="M50FCP2UR312" dataDxfId="14"/>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AE2EDAF-15E0-42C6-B8D6-CE8F82FA68F4}" name="Table8" displayName="Table8" ref="C1:C60" totalsRowShown="0" headerRowDxfId="78" headerRowBorderDxfId="77" tableBorderDxfId="76" totalsRowBorderDxfId="75">
  <tableColumns count="1">
    <tableColumn id="1" xr3:uid="{33CF60EF-E542-4764-A02A-EFA5AAD00D32}" name="Intel® Server D50DNP Liquid Cooled  Modeules" dataDxfId="74"/>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037489E-2707-4EDB-9C79-09FD5C6351E2}" name="Table25" displayName="Table25" ref="A2:B4" totalsRowShown="0" headerRowDxfId="13" headerRowBorderDxfId="12" tableBorderDxfId="11" totalsRowBorderDxfId="10">
  <tableColumns count="2">
    <tableColumn id="1" xr3:uid="{DAEEBA48-3E2C-42C6-83C6-D36790298A33}" name="PSU Product Code" dataDxfId="9"/>
    <tableColumn id="2" xr3:uid="{46169791-3F55-461E-83DE-54EEECF11339}" name="Description" dataDxfId="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1C72B2F-1712-4206-AC77-E8CA8378C16E}" name="Table26" displayName="Table26" ref="D2:E5" totalsRowShown="0" headerRowDxfId="7" headerRowBorderDxfId="6" tableBorderDxfId="5" totalsRowBorderDxfId="4">
  <tableColumns count="2">
    <tableColumn id="1" xr3:uid="{0270B132-4B20-4150-A616-17E211425B44}" name="PSU Product Code" dataDxfId="3"/>
    <tableColumn id="2" xr3:uid="{7055C441-4CCD-4DE9-A405-DA666C982FFC}" name="Description" dataDxfId="2"/>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D501F9-5928-480D-8BA0-90E546A907B3}" name="Table9" displayName="Table9" ref="E1:E72" totalsRowShown="0" headerRowDxfId="73" headerRowBorderDxfId="72" tableBorderDxfId="71" totalsRowBorderDxfId="70">
  <tableColumns count="1">
    <tableColumn id="1" xr3:uid="{1DED9257-3490-460A-AE46-E2789BF0BE3A}" name="Intel® Server M50FCP Family" dataDxfId="69"/>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7AFF6E-29ED-438F-94F9-58A2A492D746}" name="DNP_SATA" displayName="DNP_SATA" ref="A2:A14" totalsRowShown="0" headerRowDxfId="68" dataDxfId="66" headerRowBorderDxfId="67" tableBorderDxfId="65" totalsRowBorderDxfId="64" dataCellStyle="Normal 2 10">
  <tableColumns count="1">
    <tableColumn id="1" xr3:uid="{9E4FF01A-B634-4AB1-B64E-2727703CEA45}" name="SATA" dataDxfId="63" dataCellStyle="Normal 2 1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730528-0268-442C-85A2-E9DF3B36DDC3}" name="DNP_SAS" displayName="DNP_SAS" ref="B2:B3" totalsRowShown="0" headerRowDxfId="62" dataDxfId="60" headerRowBorderDxfId="61" tableBorderDxfId="59" totalsRowBorderDxfId="58" dataCellStyle="Normal 2 10">
  <tableColumns count="1">
    <tableColumn id="1" xr3:uid="{7A38F152-945D-4756-AEA4-902A96A88DC6}" name="SAS" dataDxfId="57" dataCellStyle="Normal 2 10"/>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07D3915-6B29-4534-88C1-B0EF3C288C87}" name="DNP_PCIe" displayName="DNP_PCIe" ref="C2:C131" totalsRowShown="0" headerRowDxfId="56" dataDxfId="54" headerRowBorderDxfId="55" tableBorderDxfId="53" totalsRowBorderDxfId="52" dataCellStyle="Normal 2 10">
  <tableColumns count="1">
    <tableColumn id="1" xr3:uid="{BECBFB55-898E-48C2-9715-4FF98E9648A1}" name="PCIe" dataDxfId="51" dataCellStyle="Normal 2 10"/>
  </tableColumns>
  <tableStyleInfo name="TableStyleMedium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0D19CA-87E7-4A8B-8255-E7BEC38D8982}" name="FCP_SATA" displayName="FCP_SATA" ref="E2:E75" totalsRowShown="0" headerRowDxfId="50" dataDxfId="49" dataCellStyle="Normal 2 10">
  <tableColumns count="1">
    <tableColumn id="1" xr3:uid="{49B3C607-752B-4802-A0B5-B9CA3F78802D}" name="SATA" dataDxfId="48" dataCellStyle="Normal 2 1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B502F8A-63CD-42BC-B4F7-31861AC69A12}" name="FCP_SAS" displayName="FCP_SAS" ref="F2:F13" totalsRowShown="0" headerRowDxfId="47" dataDxfId="46" dataCellStyle="Normal 2 10">
  <tableColumns count="1">
    <tableColumn id="1" xr3:uid="{C7246981-4642-45DD-A4D6-4131429A2132}" name="SAS" dataDxfId="45" dataCellStyle="Normal 2 10"/>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861B10D-3F19-47CB-B218-89DBF5BEF4B6}" name="FCP_PCIe" displayName="FCP_PCIe" ref="G2:G149" totalsRowShown="0" headerRowDxfId="44" dataDxfId="43" dataCellStyle="Normal 2 10">
  <tableColumns count="1">
    <tableColumn id="1" xr3:uid="{6968E6E4-1A3A-40C9-AB1A-9B21D86E2FA4}" name="PCIe" dataDxfId="42" dataCellStyle="Normal 2 1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table" Target="../tables/table20.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 Id="rId9"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table" Target="../tables/table13.xml"/><Relationship Id="rId4"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2D0FA-7893-4756-88F8-10757CA552D0}">
  <dimension ref="A2:AD37"/>
  <sheetViews>
    <sheetView tabSelected="1" workbookViewId="0">
      <selection activeCell="A2" sqref="A2:AD37"/>
    </sheetView>
  </sheetViews>
  <sheetFormatPr defaultRowHeight="15" x14ac:dyDescent="0.25"/>
  <sheetData>
    <row r="2" spans="1:30" x14ac:dyDescent="0.25">
      <c r="A2" s="79" t="s">
        <v>804</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row>
    <row r="3" spans="1:30" x14ac:dyDescent="0.25">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row>
    <row r="4" spans="1:30" x14ac:dyDescent="0.25">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x14ac:dyDescent="0.2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row>
    <row r="6" spans="1:30" x14ac:dyDescent="0.25">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row>
    <row r="7" spans="1:30" x14ac:dyDescent="0.2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row>
    <row r="8" spans="1:30" x14ac:dyDescent="0.25">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row>
    <row r="9" spans="1:30" x14ac:dyDescent="0.25">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row>
    <row r="10" spans="1:30" x14ac:dyDescent="0.25">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row>
    <row r="11" spans="1:30" x14ac:dyDescent="0.2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row>
    <row r="12" spans="1:30" x14ac:dyDescent="0.25">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row>
    <row r="13" spans="1:30" x14ac:dyDescent="0.25">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row>
    <row r="14" spans="1:30" x14ac:dyDescent="0.25">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row>
    <row r="15" spans="1:30" x14ac:dyDescent="0.25">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row>
    <row r="16" spans="1:30" x14ac:dyDescent="0.25">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row>
    <row r="17" spans="1:30" x14ac:dyDescent="0.25">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row>
    <row r="18" spans="1:30" x14ac:dyDescent="0.25">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row>
    <row r="19" spans="1:30" x14ac:dyDescent="0.25">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row>
    <row r="20" spans="1:30" x14ac:dyDescent="0.25">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row>
    <row r="21" spans="1:30" x14ac:dyDescent="0.25">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row>
    <row r="22" spans="1:30" x14ac:dyDescent="0.25">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row>
    <row r="23" spans="1:30" x14ac:dyDescent="0.25">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row>
    <row r="24" spans="1:30" x14ac:dyDescent="0.25">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row>
    <row r="25" spans="1:30" x14ac:dyDescent="0.25">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row>
    <row r="26" spans="1:30" x14ac:dyDescent="0.25">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row>
    <row r="27" spans="1:30" x14ac:dyDescent="0.2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row>
    <row r="28" spans="1:30" x14ac:dyDescent="0.25">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row>
    <row r="29" spans="1:30" x14ac:dyDescent="0.2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row>
    <row r="30" spans="1:30" x14ac:dyDescent="0.25">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row>
    <row r="31" spans="1:30" x14ac:dyDescent="0.2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row>
    <row r="32" spans="1:30" x14ac:dyDescent="0.25">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row>
    <row r="33" spans="1:30" x14ac:dyDescent="0.25">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row>
    <row r="34" spans="1:30" x14ac:dyDescent="0.25">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row>
    <row r="35" spans="1:30" x14ac:dyDescent="0.25">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row>
    <row r="36" spans="1:30" x14ac:dyDescent="0.25">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row>
    <row r="37" spans="1:30" x14ac:dyDescent="0.25">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row>
  </sheetData>
  <sheetProtection algorithmName="SHA-512" hashValue="POVeSrcF4+P9bwR5on/7bIuQGShOiQFkghpTmoN8yXzGfCuLibufxKvNyvUSkO++1vNzvFa0/EEv5oNhnxgqHw==" saltValue="Fl8X7EGzSttr69Hrz6/Sdw==" spinCount="100000" sheet="1" formatCells="0" formatColumns="0" formatRows="0" insertColumns="0" insertRows="0" insertHyperlinks="0" deleteColumns="0" deleteRows="0" sort="0" autoFilter="0" pivotTables="0"/>
  <mergeCells count="1">
    <mergeCell ref="A2:AD3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74882-86AC-4DCD-B1BD-1C56A370173C}">
  <dimension ref="A1:E5"/>
  <sheetViews>
    <sheetView zoomScale="80" zoomScaleNormal="80" workbookViewId="0">
      <selection activeCell="E4" sqref="E4"/>
    </sheetView>
  </sheetViews>
  <sheetFormatPr defaultRowHeight="15" x14ac:dyDescent="0.25"/>
  <cols>
    <col min="1" max="1" width="19.7109375" customWidth="1"/>
    <col min="2" max="2" width="71.7109375" customWidth="1"/>
    <col min="3" max="3" width="4.7109375" customWidth="1"/>
    <col min="4" max="4" width="19.7109375" customWidth="1"/>
    <col min="5" max="5" width="58.85546875" bestFit="1" customWidth="1"/>
  </cols>
  <sheetData>
    <row r="1" spans="1:5" ht="27.75" customHeight="1" thickBot="1" x14ac:dyDescent="0.3">
      <c r="A1" s="84" t="s">
        <v>701</v>
      </c>
      <c r="B1" s="88"/>
      <c r="D1" s="84" t="s">
        <v>704</v>
      </c>
      <c r="E1" s="88"/>
    </row>
    <row r="2" spans="1:5" x14ac:dyDescent="0.25">
      <c r="A2" s="50" t="s">
        <v>583</v>
      </c>
      <c r="B2" s="51" t="s">
        <v>20</v>
      </c>
      <c r="D2" s="50" t="s">
        <v>583</v>
      </c>
      <c r="E2" s="51" t="s">
        <v>20</v>
      </c>
    </row>
    <row r="3" spans="1:5" x14ac:dyDescent="0.25">
      <c r="A3" s="29" t="s">
        <v>584</v>
      </c>
      <c r="B3" s="30" t="s">
        <v>585</v>
      </c>
      <c r="D3" s="29" t="s">
        <v>586</v>
      </c>
      <c r="E3" s="30" t="s">
        <v>587</v>
      </c>
    </row>
    <row r="4" spans="1:5" ht="15.75" thickBot="1" x14ac:dyDescent="0.3">
      <c r="A4" s="31" t="s">
        <v>588</v>
      </c>
      <c r="B4" s="33" t="s">
        <v>589</v>
      </c>
      <c r="D4" s="29" t="s">
        <v>590</v>
      </c>
      <c r="E4" s="30" t="s">
        <v>591</v>
      </c>
    </row>
    <row r="5" spans="1:5" ht="15.75" thickBot="1" x14ac:dyDescent="0.3">
      <c r="D5" s="31" t="s">
        <v>592</v>
      </c>
      <c r="E5" s="33" t="s">
        <v>593</v>
      </c>
    </row>
  </sheetData>
  <sheetProtection algorithmName="SHA-512" hashValue="LuXdZDakgexJW3+vK59QLu7KglWX/l97fNql5SpEsPv2qs6lMIwgLg8dPMFM6qcwmw9hNUDXaCJGW0UkFV8zLQ==" saltValue="yanS/2mggb49kAYmtWnJVw==" spinCount="100000" sheet="1" formatCells="0" formatColumns="0" formatRows="0" insertColumns="0" insertRows="0" insertHyperlinks="0" deleteColumns="0" deleteRows="0" sort="0" autoFilter="0" pivotTables="0"/>
  <mergeCells count="2">
    <mergeCell ref="A1:B1"/>
    <mergeCell ref="D1:E1"/>
  </mergeCell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E54D1-870C-496C-AD11-A6B2D17C8FBD}">
  <dimension ref="B2:I33"/>
  <sheetViews>
    <sheetView workbookViewId="0">
      <selection activeCell="D15" sqref="D15"/>
    </sheetView>
  </sheetViews>
  <sheetFormatPr defaultRowHeight="15" x14ac:dyDescent="0.25"/>
  <cols>
    <col min="2" max="2" width="11.42578125" customWidth="1"/>
    <col min="3" max="3" width="10" bestFit="1" customWidth="1"/>
    <col min="4" max="4" width="69.42578125" bestFit="1" customWidth="1"/>
    <col min="7" max="7" width="9.85546875" bestFit="1" customWidth="1"/>
    <col min="8" max="8" width="11.28515625" bestFit="1" customWidth="1"/>
    <col min="9" max="9" width="71.5703125" bestFit="1" customWidth="1"/>
  </cols>
  <sheetData>
    <row r="2" spans="2:9" ht="15.75" thickBot="1" x14ac:dyDescent="0.3"/>
    <row r="3" spans="2:9" x14ac:dyDescent="0.25">
      <c r="B3" s="81" t="s">
        <v>712</v>
      </c>
      <c r="C3" s="82"/>
      <c r="D3" s="83"/>
      <c r="G3" s="81" t="s">
        <v>715</v>
      </c>
      <c r="H3" s="82"/>
      <c r="I3" s="83"/>
    </row>
    <row r="4" spans="2:9" x14ac:dyDescent="0.25">
      <c r="B4" s="67" t="s">
        <v>0</v>
      </c>
      <c r="C4" s="4"/>
      <c r="D4" s="74"/>
      <c r="G4" s="67" t="s">
        <v>0</v>
      </c>
      <c r="H4" s="4"/>
      <c r="I4" s="74"/>
    </row>
    <row r="5" spans="2:9" x14ac:dyDescent="0.25">
      <c r="B5" s="67" t="s">
        <v>1</v>
      </c>
      <c r="C5" s="4"/>
      <c r="D5" s="74"/>
      <c r="G5" s="67" t="s">
        <v>1</v>
      </c>
      <c r="H5" s="4"/>
      <c r="I5" s="74"/>
    </row>
    <row r="6" spans="2:9" x14ac:dyDescent="0.25">
      <c r="B6" s="67" t="s">
        <v>2</v>
      </c>
      <c r="C6" s="4"/>
      <c r="D6" s="74"/>
      <c r="G6" s="67" t="s">
        <v>2</v>
      </c>
      <c r="H6" s="4"/>
      <c r="I6" s="74"/>
    </row>
    <row r="7" spans="2:9" x14ac:dyDescent="0.25">
      <c r="B7" s="67" t="s">
        <v>3</v>
      </c>
      <c r="C7" s="76" t="s">
        <v>4</v>
      </c>
      <c r="D7" s="74"/>
      <c r="G7" s="67" t="s">
        <v>3</v>
      </c>
      <c r="H7" s="76" t="s">
        <v>5</v>
      </c>
      <c r="I7" s="74"/>
    </row>
    <row r="8" spans="2:9" x14ac:dyDescent="0.25">
      <c r="B8" s="67" t="s">
        <v>6</v>
      </c>
      <c r="C8" s="4"/>
      <c r="D8" s="74"/>
      <c r="G8" s="67" t="s">
        <v>6</v>
      </c>
      <c r="H8" s="4"/>
      <c r="I8" s="74"/>
    </row>
    <row r="9" spans="2:9" ht="15.75" thickBot="1" x14ac:dyDescent="0.3">
      <c r="B9" s="68" t="s">
        <v>7</v>
      </c>
      <c r="C9" s="69"/>
      <c r="D9" s="75"/>
      <c r="G9" s="70" t="s">
        <v>7</v>
      </c>
      <c r="H9" s="32"/>
      <c r="I9" s="78"/>
    </row>
    <row r="10" spans="2:9" ht="15.75" thickBot="1" x14ac:dyDescent="0.3">
      <c r="H10" s="34"/>
    </row>
    <row r="11" spans="2:9" x14ac:dyDescent="0.25">
      <c r="B11" s="81" t="s">
        <v>713</v>
      </c>
      <c r="C11" s="82"/>
      <c r="D11" s="83"/>
      <c r="G11" s="81" t="s">
        <v>716</v>
      </c>
      <c r="H11" s="82"/>
      <c r="I11" s="83"/>
    </row>
    <row r="12" spans="2:9" x14ac:dyDescent="0.25">
      <c r="B12" s="67" t="s">
        <v>0</v>
      </c>
      <c r="C12" s="4"/>
      <c r="D12" s="74"/>
      <c r="G12" s="67" t="s">
        <v>0</v>
      </c>
      <c r="H12" s="4"/>
      <c r="I12" s="74"/>
    </row>
    <row r="13" spans="2:9" x14ac:dyDescent="0.25">
      <c r="B13" s="67" t="s">
        <v>1</v>
      </c>
      <c r="C13" s="4"/>
      <c r="D13" s="74"/>
      <c r="G13" s="67" t="s">
        <v>1</v>
      </c>
      <c r="H13" s="4"/>
      <c r="I13" s="74"/>
    </row>
    <row r="14" spans="2:9" x14ac:dyDescent="0.25">
      <c r="B14" s="67" t="s">
        <v>2</v>
      </c>
      <c r="C14" s="4"/>
      <c r="D14" s="74"/>
      <c r="G14" s="67" t="s">
        <v>2</v>
      </c>
      <c r="H14" s="4"/>
      <c r="I14" s="74"/>
    </row>
    <row r="15" spans="2:9" x14ac:dyDescent="0.25">
      <c r="B15" s="67" t="s">
        <v>3</v>
      </c>
      <c r="C15" s="76" t="s">
        <v>4</v>
      </c>
      <c r="D15" s="74"/>
      <c r="G15" s="67" t="s">
        <v>3</v>
      </c>
      <c r="H15" s="76" t="s">
        <v>5</v>
      </c>
      <c r="I15" s="74"/>
    </row>
    <row r="16" spans="2:9" x14ac:dyDescent="0.25">
      <c r="B16" s="67" t="s">
        <v>6</v>
      </c>
      <c r="C16" s="4"/>
      <c r="D16" s="74"/>
      <c r="G16" s="67" t="s">
        <v>6</v>
      </c>
      <c r="H16" s="4"/>
      <c r="I16" s="74"/>
    </row>
    <row r="17" spans="2:9" ht="15.75" thickBot="1" x14ac:dyDescent="0.3">
      <c r="B17" s="68" t="s">
        <v>7</v>
      </c>
      <c r="C17" s="69"/>
      <c r="D17" s="75"/>
      <c r="G17" s="70" t="s">
        <v>7</v>
      </c>
      <c r="H17" s="32"/>
      <c r="I17" s="78"/>
    </row>
    <row r="18" spans="2:9" ht="15.75" thickBot="1" x14ac:dyDescent="0.3"/>
    <row r="19" spans="2:9" x14ac:dyDescent="0.25">
      <c r="B19" s="81" t="s">
        <v>714</v>
      </c>
      <c r="C19" s="82"/>
      <c r="D19" s="83"/>
      <c r="G19" s="81" t="s">
        <v>717</v>
      </c>
      <c r="H19" s="82"/>
      <c r="I19" s="83"/>
    </row>
    <row r="20" spans="2:9" x14ac:dyDescent="0.25">
      <c r="B20" s="67" t="s">
        <v>0</v>
      </c>
      <c r="C20" s="4"/>
      <c r="D20" s="74"/>
      <c r="G20" s="67" t="s">
        <v>0</v>
      </c>
      <c r="H20" s="4"/>
      <c r="I20" s="74"/>
    </row>
    <row r="21" spans="2:9" x14ac:dyDescent="0.25">
      <c r="B21" s="67" t="s">
        <v>1</v>
      </c>
      <c r="C21" s="4"/>
      <c r="D21" s="74"/>
      <c r="G21" s="67" t="s">
        <v>1</v>
      </c>
      <c r="H21" s="4"/>
      <c r="I21" s="74"/>
    </row>
    <row r="22" spans="2:9" x14ac:dyDescent="0.25">
      <c r="B22" s="67" t="s">
        <v>2</v>
      </c>
      <c r="C22" s="4"/>
      <c r="D22" s="74"/>
      <c r="G22" s="67" t="s">
        <v>2</v>
      </c>
      <c r="H22" s="4"/>
      <c r="I22" s="74"/>
    </row>
    <row r="23" spans="2:9" x14ac:dyDescent="0.25">
      <c r="B23" s="67" t="s">
        <v>3</v>
      </c>
      <c r="C23" s="76" t="s">
        <v>8</v>
      </c>
      <c r="D23" s="74"/>
      <c r="G23" s="67" t="s">
        <v>3</v>
      </c>
      <c r="H23" s="76" t="s">
        <v>799</v>
      </c>
      <c r="I23" s="74"/>
    </row>
    <row r="24" spans="2:9" x14ac:dyDescent="0.25">
      <c r="B24" s="67" t="s">
        <v>6</v>
      </c>
      <c r="C24" s="4"/>
      <c r="D24" s="74"/>
      <c r="G24" s="67" t="s">
        <v>6</v>
      </c>
      <c r="H24" s="4"/>
      <c r="I24" s="74"/>
    </row>
    <row r="25" spans="2:9" ht="15.75" thickBot="1" x14ac:dyDescent="0.3">
      <c r="B25" s="68" t="s">
        <v>7</v>
      </c>
      <c r="C25" s="69"/>
      <c r="D25" s="75"/>
      <c r="G25" s="70" t="s">
        <v>7</v>
      </c>
      <c r="H25" s="32"/>
      <c r="I25" s="78"/>
    </row>
    <row r="26" spans="2:9" ht="15.75" thickBot="1" x14ac:dyDescent="0.3">
      <c r="B26" s="71"/>
    </row>
    <row r="27" spans="2:9" x14ac:dyDescent="0.25">
      <c r="B27" s="81" t="s">
        <v>710</v>
      </c>
      <c r="C27" s="82"/>
      <c r="D27" s="83"/>
    </row>
    <row r="28" spans="2:9" x14ac:dyDescent="0.25">
      <c r="B28" s="67" t="s">
        <v>0</v>
      </c>
      <c r="C28" s="4"/>
      <c r="D28" s="74"/>
    </row>
    <row r="29" spans="2:9" x14ac:dyDescent="0.25">
      <c r="B29" s="67" t="s">
        <v>1</v>
      </c>
      <c r="C29" s="4"/>
      <c r="D29" s="74"/>
    </row>
    <row r="30" spans="2:9" x14ac:dyDescent="0.25">
      <c r="B30" s="67" t="s">
        <v>2</v>
      </c>
      <c r="C30" s="4"/>
      <c r="D30" s="74"/>
    </row>
    <row r="31" spans="2:9" x14ac:dyDescent="0.25">
      <c r="B31" s="67" t="s">
        <v>3</v>
      </c>
      <c r="C31" s="76" t="s">
        <v>8</v>
      </c>
      <c r="D31" s="74"/>
    </row>
    <row r="32" spans="2:9" x14ac:dyDescent="0.25">
      <c r="B32" s="72" t="s">
        <v>6</v>
      </c>
      <c r="C32" s="73"/>
      <c r="D32" s="77"/>
    </row>
    <row r="33" spans="2:4" ht="15.75" thickBot="1" x14ac:dyDescent="0.3">
      <c r="B33" s="70" t="s">
        <v>7</v>
      </c>
      <c r="C33" s="32"/>
      <c r="D33" s="78"/>
    </row>
  </sheetData>
  <sheetProtection algorithmName="SHA-512" hashValue="GEnR5iXJkYIYWWs9C/7GI3mbwt+RcwBgUuf+Gmnz0nWOfR5C00IcIT66BJTYBBr58ACVkwM4Sousy3p3EB7QgQ==" saltValue="Perc4glZ9BDH/GSa4o44zA==" spinCount="100000" sheet="1" formatCells="0" formatColumns="0" formatRows="0" insertColumns="0" insertRows="0" insertHyperlinks="0" deleteColumns="0" deleteRows="0" sort="0" autoFilter="0" pivotTables="0"/>
  <mergeCells count="7">
    <mergeCell ref="B3:D3"/>
    <mergeCell ref="B11:D11"/>
    <mergeCell ref="B19:D19"/>
    <mergeCell ref="B27:D27"/>
    <mergeCell ref="G3:I3"/>
    <mergeCell ref="G11:I11"/>
    <mergeCell ref="G19:I19"/>
  </mergeCells>
  <dataValidations count="6">
    <dataValidation type="list" allowBlank="1" showInputMessage="1" showErrorMessage="1" sqref="C23 C31 C7" xr:uid="{319EFBE6-65FB-4C25-B43B-2AC3711300EA}">
      <formula1>"DNP_SATA,DNP_SAS,DNP_PCIe"</formula1>
    </dataValidation>
    <dataValidation type="list" allowBlank="1" showInputMessage="1" showErrorMessage="1" sqref="D7 D15 I7 D23 D31 I23 I15" xr:uid="{3E2AECCE-DDE5-471F-8F5E-8B16CE9CA0A2}">
      <formula1>INDIRECT(C7)</formula1>
    </dataValidation>
    <dataValidation type="list" allowBlank="1" showInputMessage="1" showErrorMessage="1" sqref="H7 H15" xr:uid="{63585572-AF78-4BE2-A9D4-A658AC798D10}">
      <formula1>"FCP_SATA, FCP_SAS, FCP_PCIe"</formula1>
    </dataValidation>
    <dataValidation type="list" allowBlank="1" showInputMessage="1" showErrorMessage="1" sqref="C15" xr:uid="{7EBC25D4-5519-445D-83B9-B3FAEE810502}">
      <formula1>"DNP_SATA, DNP_SAS, DNP_PCIe"</formula1>
    </dataValidation>
    <dataValidation type="list" allowBlank="1" showInputMessage="1" showErrorMessage="1" sqref="H23" xr:uid="{617B82D2-7C16-44CB-A5B7-E2B538C2FA25}">
      <formula1>"SATA_R2312, SAS_R2312, PCIe_R2312"</formula1>
    </dataValidation>
    <dataValidation type="list" allowBlank="1" showInputMessage="1" showErrorMessage="1" sqref="D18" xr:uid="{5C3E2AFD-8E8E-4E99-AD99-2E3EE799C548}">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6">
        <x14:dataValidation type="list" allowBlank="1" showInputMessage="1" showErrorMessage="1" xr:uid="{0BCD4EA7-C858-4C15-A8F1-8393D570B314}">
          <x14:formula1>
            <xm:f>CPU_List!$A$2:$A$51</xm:f>
          </x14:formula1>
          <xm:sqref>D29 D5 D21</xm:sqref>
        </x14:dataValidation>
        <x14:dataValidation type="list" allowBlank="1" showInputMessage="1" showErrorMessage="1" xr:uid="{CACD445A-D3E6-4C0B-BE26-D41B1C53A811}">
          <x14:formula1>
            <xm:f>CPU_List!$C$2:$C$60</xm:f>
          </x14:formula1>
          <xm:sqref>D13</xm:sqref>
        </x14:dataValidation>
        <x14:dataValidation type="list" allowBlank="1" showInputMessage="1" showErrorMessage="1" xr:uid="{805F0338-EDA1-48AF-9E15-93FCD217F8C2}">
          <x14:formula1>
            <xm:f>'Power Supplies'!$B$4</xm:f>
          </x14:formula1>
          <xm:sqref>D9 D25 D33</xm:sqref>
        </x14:dataValidation>
        <x14:dataValidation type="list" allowBlank="1" showInputMessage="1" showErrorMessage="1" xr:uid="{1C65C448-FD4C-4AA6-815F-6197CAA149C5}">
          <x14:formula1>
            <xm:f>OS!$A$2:$A$22</xm:f>
          </x14:formula1>
          <xm:sqref>D4 D12 I4 D20 D28 I20 I12</xm:sqref>
        </x14:dataValidation>
        <x14:dataValidation type="list" allowBlank="1" showInputMessage="1" showErrorMessage="1" xr:uid="{E63FAF38-0208-4062-A186-8839C5352610}">
          <x14:formula1>
            <xm:f>Memory!$A$2:$A$30</xm:f>
          </x14:formula1>
          <xm:sqref>D6 I14 I22 I6 D14 D22 D30</xm:sqref>
        </x14:dataValidation>
        <x14:dataValidation type="list" allowBlank="1" showInputMessage="1" showErrorMessage="1" xr:uid="{DD4807B9-B078-4B13-A9E5-1315C8A53BE2}">
          <x14:formula1>
            <xm:f>'D50DNP THOL'!$A$3:$A$26</xm:f>
          </x14:formula1>
          <xm:sqref>D8</xm:sqref>
        </x14:dataValidation>
        <x14:dataValidation type="list" allowBlank="1" showInputMessage="1" showErrorMessage="1" xr:uid="{31276BF8-FD59-461A-A2A7-52E731CF54A6}">
          <x14:formula1>
            <xm:f>'D50DNP THOL'!$C$3:$C$30</xm:f>
          </x14:formula1>
          <xm:sqref>D26 D24</xm:sqref>
        </x14:dataValidation>
        <x14:dataValidation type="list" allowBlank="1" showInputMessage="1" showErrorMessage="1" xr:uid="{AF0DA350-C407-4448-8003-B343A0E699D7}">
          <x14:formula1>
            <xm:f>'M50FCP THOL'!$A$3:$A$53</xm:f>
          </x14:formula1>
          <xm:sqref>I8</xm:sqref>
        </x14:dataValidation>
        <x14:dataValidation type="list" allowBlank="1" showInputMessage="1" showErrorMessage="1" xr:uid="{3F8B90AC-619C-4513-98C6-A920E74F4F58}">
          <x14:formula1>
            <xm:f>'M50FCP THOL'!$B$3:$B$64</xm:f>
          </x14:formula1>
          <xm:sqref>I16</xm:sqref>
        </x14:dataValidation>
        <x14:dataValidation type="list" allowBlank="1" showInputMessage="1" showErrorMessage="1" xr:uid="{FDD25C33-9E8B-43BB-8ABD-5A89B86A0016}">
          <x14:formula1>
            <xm:f>'M50FCP THOL'!$C$3:$C$56</xm:f>
          </x14:formula1>
          <xm:sqref>I24</xm:sqref>
        </x14:dataValidation>
        <x14:dataValidation type="list" allowBlank="1" showInputMessage="1" showErrorMessage="1" xr:uid="{95AC71DF-99F8-4296-8E7F-E962D19B030C}">
          <x14:formula1>
            <xm:f>'Power Supplies'!$B$3</xm:f>
          </x14:formula1>
          <xm:sqref>D17</xm:sqref>
        </x14:dataValidation>
        <x14:dataValidation type="list" allowBlank="1" showInputMessage="1" showErrorMessage="1" xr:uid="{A59DC699-BA05-49E6-84A2-71EFE1954DAC}">
          <x14:formula1>
            <xm:f>'Power Supplies'!$E$3:$E$5</xm:f>
          </x14:formula1>
          <xm:sqref>I25 I17</xm:sqref>
        </x14:dataValidation>
        <x14:dataValidation type="list" allowBlank="1" showInputMessage="1" showErrorMessage="1" xr:uid="{8B79556A-BD10-47B8-AEE5-C95F5681B672}">
          <x14:formula1>
            <xm:f>'Power Supplies'!$E$4:$E$5</xm:f>
          </x14:formula1>
          <xm:sqref>I9</xm:sqref>
        </x14:dataValidation>
        <x14:dataValidation type="list" allowBlank="1" showInputMessage="1" showErrorMessage="1" xr:uid="{C7E9DEC8-9250-484C-8683-8912888D0C60}">
          <x14:formula1>
            <xm:f>CPU_List!$E$2:$E$72</xm:f>
          </x14:formula1>
          <xm:sqref>I5 I13 I21</xm:sqref>
        </x14:dataValidation>
        <x14:dataValidation type="list" allowBlank="1" showInputMessage="1" showErrorMessage="1" xr:uid="{D416E286-078E-45C9-B98E-7F6B8E68B60C}">
          <x14:formula1>
            <xm:f>'D50DNP THOL'!$B$3:$B$5</xm:f>
          </x14:formula1>
          <xm:sqref>D16</xm:sqref>
        </x14:dataValidation>
        <x14:dataValidation type="list" allowBlank="1" showInputMessage="1" showErrorMessage="1" xr:uid="{573C2808-2E94-4683-89DC-F0523202FC34}">
          <x14:formula1>
            <xm:f>'D50DNP THOL'!$D$3:$D$28</xm:f>
          </x14:formula1>
          <xm:sqref>D32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FE48D-D931-4536-B1CC-2BA57FABB60E}">
  <dimension ref="A1:O30"/>
  <sheetViews>
    <sheetView workbookViewId="0">
      <selection activeCell="A19" sqref="A19"/>
    </sheetView>
  </sheetViews>
  <sheetFormatPr defaultColWidth="9.140625" defaultRowHeight="13.5" x14ac:dyDescent="0.25"/>
  <cols>
    <col min="1" max="1" width="69.7109375" style="1" bestFit="1" customWidth="1"/>
    <col min="2" max="2" width="11.28515625" style="1" bestFit="1" customWidth="1"/>
    <col min="3" max="3" width="10" style="1" bestFit="1" customWidth="1"/>
    <col min="4" max="4" width="20.7109375" style="1" bestFit="1" customWidth="1"/>
    <col min="5" max="5" width="4.140625" style="2" bestFit="1" customWidth="1"/>
    <col min="6" max="6" width="6" style="2" bestFit="1" customWidth="1"/>
    <col min="7" max="7" width="12.28515625" style="2" bestFit="1" customWidth="1"/>
    <col min="8" max="8" width="6.85546875" style="2" bestFit="1" customWidth="1"/>
    <col min="9" max="9" width="4.7109375" style="3" bestFit="1" customWidth="1"/>
    <col min="10" max="10" width="10.5703125" style="2" bestFit="1" customWidth="1"/>
    <col min="11" max="11" width="7" style="2" bestFit="1" customWidth="1"/>
    <col min="12" max="12" width="33.85546875" style="1" bestFit="1" customWidth="1"/>
    <col min="13" max="13" width="11.140625" style="2" customWidth="1"/>
    <col min="14" max="14" width="12.140625" style="2" customWidth="1"/>
    <col min="15" max="15" width="13.85546875" style="2" customWidth="1"/>
    <col min="16" max="16384" width="9.140625" style="1"/>
  </cols>
  <sheetData>
    <row r="1" spans="1:15" s="5" customFormat="1" ht="41.25" thickBot="1" x14ac:dyDescent="0.3">
      <c r="A1" s="40" t="s">
        <v>9</v>
      </c>
      <c r="B1" s="40" t="s">
        <v>10</v>
      </c>
      <c r="C1" s="40" t="s">
        <v>11</v>
      </c>
      <c r="D1" s="40" t="s">
        <v>12</v>
      </c>
      <c r="E1" s="40" t="s">
        <v>13</v>
      </c>
      <c r="F1" s="40" t="s">
        <v>14</v>
      </c>
      <c r="G1" s="40" t="s">
        <v>15</v>
      </c>
      <c r="H1" s="40" t="s">
        <v>16</v>
      </c>
      <c r="I1" s="40" t="s">
        <v>17</v>
      </c>
      <c r="J1" s="40" t="s">
        <v>18</v>
      </c>
      <c r="K1" s="40" t="s">
        <v>19</v>
      </c>
      <c r="L1" s="40" t="s">
        <v>20</v>
      </c>
      <c r="M1" s="41" t="s">
        <v>701</v>
      </c>
      <c r="N1" s="41" t="s">
        <v>705</v>
      </c>
      <c r="O1" s="42" t="s">
        <v>704</v>
      </c>
    </row>
    <row r="2" spans="1:15" s="27" customFormat="1" ht="15.75" thickBot="1" x14ac:dyDescent="0.3">
      <c r="A2" s="35" t="str">
        <f t="shared" ref="A2:A30" si="0">_xlfn.CONCAT(B2,", ",D2,", ",L2)</f>
        <v>Samsung, M321R2GA3BB6-CQKMG, 16GB (1Rx8) RDIMM, DDR5, 4800MHz</v>
      </c>
      <c r="B2" s="36" t="s">
        <v>21</v>
      </c>
      <c r="C2" s="36" t="s">
        <v>22</v>
      </c>
      <c r="D2" s="36" t="s">
        <v>23</v>
      </c>
      <c r="E2" s="36">
        <v>16</v>
      </c>
      <c r="F2" s="36">
        <v>4800</v>
      </c>
      <c r="G2" s="36" t="s">
        <v>24</v>
      </c>
      <c r="H2" s="36">
        <v>1.1000000000000001</v>
      </c>
      <c r="I2" s="36">
        <v>1</v>
      </c>
      <c r="J2" s="36" t="s">
        <v>25</v>
      </c>
      <c r="K2" s="36" t="s">
        <v>26</v>
      </c>
      <c r="L2" s="36" t="s">
        <v>27</v>
      </c>
      <c r="M2" s="37" t="s">
        <v>594</v>
      </c>
      <c r="N2" s="37" t="s">
        <v>594</v>
      </c>
      <c r="O2" s="37" t="s">
        <v>594</v>
      </c>
    </row>
    <row r="3" spans="1:15" s="27" customFormat="1" ht="15.75" thickBot="1" x14ac:dyDescent="0.3">
      <c r="A3" s="35" t="str">
        <f t="shared" si="0"/>
        <v>Samsung, M329R4GA0BB0-CQKMG, 32GB (1Rx4)(9x4) RDIMM, DDR5, 4800MHz</v>
      </c>
      <c r="B3" s="36" t="s">
        <v>21</v>
      </c>
      <c r="C3" s="36" t="s">
        <v>22</v>
      </c>
      <c r="D3" s="36" t="s">
        <v>28</v>
      </c>
      <c r="E3" s="36">
        <v>32</v>
      </c>
      <c r="F3" s="36">
        <v>4800</v>
      </c>
      <c r="G3" s="36" t="s">
        <v>24</v>
      </c>
      <c r="H3" s="36">
        <v>1.1000000000000001</v>
      </c>
      <c r="I3" s="36">
        <v>1</v>
      </c>
      <c r="J3" s="36" t="s">
        <v>29</v>
      </c>
      <c r="K3" s="36" t="s">
        <v>26</v>
      </c>
      <c r="L3" s="36" t="s">
        <v>30</v>
      </c>
      <c r="M3" s="37" t="s">
        <v>594</v>
      </c>
      <c r="N3" s="37" t="s">
        <v>594</v>
      </c>
      <c r="O3" s="37" t="s">
        <v>594</v>
      </c>
    </row>
    <row r="4" spans="1:15" s="27" customFormat="1" ht="15.75" thickBot="1" x14ac:dyDescent="0.3">
      <c r="A4" s="35" t="str">
        <f t="shared" si="0"/>
        <v>Samsung, M321R4GA3BB6-CQKVG, 32GB (2Rx8) RDIMM, DDR5, 4800MHz</v>
      </c>
      <c r="B4" s="36" t="s">
        <v>21</v>
      </c>
      <c r="C4" s="36" t="s">
        <v>22</v>
      </c>
      <c r="D4" s="36" t="s">
        <v>31</v>
      </c>
      <c r="E4" s="36">
        <v>32</v>
      </c>
      <c r="F4" s="36">
        <v>4800</v>
      </c>
      <c r="G4" s="36" t="s">
        <v>24</v>
      </c>
      <c r="H4" s="36">
        <v>1.1000000000000001</v>
      </c>
      <c r="I4" s="36">
        <v>2</v>
      </c>
      <c r="J4" s="36" t="s">
        <v>25</v>
      </c>
      <c r="K4" s="36" t="s">
        <v>26</v>
      </c>
      <c r="L4" s="36" t="s">
        <v>32</v>
      </c>
      <c r="M4" s="37" t="s">
        <v>594</v>
      </c>
      <c r="N4" s="37" t="s">
        <v>594</v>
      </c>
      <c r="O4" s="37" t="s">
        <v>594</v>
      </c>
    </row>
    <row r="5" spans="1:15" s="27" customFormat="1" ht="15.75" thickBot="1" x14ac:dyDescent="0.3">
      <c r="A5" s="35" t="str">
        <f t="shared" si="0"/>
        <v>Samsung, M321R8GA0BB0-CQKVG, 64GB (2Rx4) RDIMM, DDR5, 4800MHz</v>
      </c>
      <c r="B5" s="36" t="s">
        <v>21</v>
      </c>
      <c r="C5" s="36" t="s">
        <v>22</v>
      </c>
      <c r="D5" s="36" t="s">
        <v>33</v>
      </c>
      <c r="E5" s="36">
        <v>64</v>
      </c>
      <c r="F5" s="36">
        <v>4800</v>
      </c>
      <c r="G5" s="36" t="s">
        <v>24</v>
      </c>
      <c r="H5" s="36">
        <v>1.1000000000000001</v>
      </c>
      <c r="I5" s="36">
        <v>2</v>
      </c>
      <c r="J5" s="36" t="s">
        <v>34</v>
      </c>
      <c r="K5" s="36" t="s">
        <v>26</v>
      </c>
      <c r="L5" s="36" t="s">
        <v>35</v>
      </c>
      <c r="M5" s="37" t="s">
        <v>594</v>
      </c>
      <c r="N5" s="37" t="s">
        <v>594</v>
      </c>
      <c r="O5" s="37" t="s">
        <v>594</v>
      </c>
    </row>
    <row r="6" spans="1:15" s="27" customFormat="1" ht="15.75" thickBot="1" x14ac:dyDescent="0.3">
      <c r="A6" s="35" t="str">
        <f t="shared" si="0"/>
        <v>Samsung, M329R8GA0BB0-CQKVG, 64GB (2Rx4)(9x4) RDIMM, DDR5, 4800MHz</v>
      </c>
      <c r="B6" s="36" t="s">
        <v>21</v>
      </c>
      <c r="C6" s="36" t="s">
        <v>22</v>
      </c>
      <c r="D6" s="36" t="s">
        <v>36</v>
      </c>
      <c r="E6" s="36">
        <v>64</v>
      </c>
      <c r="F6" s="36">
        <v>4800</v>
      </c>
      <c r="G6" s="36" t="s">
        <v>24</v>
      </c>
      <c r="H6" s="36">
        <v>1.1000000000000001</v>
      </c>
      <c r="I6" s="36">
        <v>2</v>
      </c>
      <c r="J6" s="36" t="s">
        <v>29</v>
      </c>
      <c r="K6" s="36" t="s">
        <v>26</v>
      </c>
      <c r="L6" s="36" t="s">
        <v>37</v>
      </c>
      <c r="M6" s="37" t="s">
        <v>594</v>
      </c>
      <c r="N6" s="37" t="s">
        <v>594</v>
      </c>
      <c r="O6" s="37" t="s">
        <v>594</v>
      </c>
    </row>
    <row r="7" spans="1:15" s="27" customFormat="1" ht="15.75" thickBot="1" x14ac:dyDescent="0.3">
      <c r="A7" s="35" t="str">
        <f t="shared" si="0"/>
        <v>Samsung, M321RAGA0B20-CWKBH, 128GB (4Rx4) 3DS RDIMM, DDR5, 4800MHz</v>
      </c>
      <c r="B7" s="36" t="s">
        <v>21</v>
      </c>
      <c r="C7" s="36" t="s">
        <v>22</v>
      </c>
      <c r="D7" s="36" t="s">
        <v>38</v>
      </c>
      <c r="E7" s="36">
        <v>128</v>
      </c>
      <c r="F7" s="36">
        <v>4800</v>
      </c>
      <c r="G7" s="36" t="s">
        <v>39</v>
      </c>
      <c r="H7" s="36">
        <v>1.1000000000000001</v>
      </c>
      <c r="I7" s="36">
        <v>4</v>
      </c>
      <c r="J7" s="36" t="s">
        <v>34</v>
      </c>
      <c r="K7" s="36" t="s">
        <v>26</v>
      </c>
      <c r="L7" s="36" t="s">
        <v>40</v>
      </c>
      <c r="M7" s="37" t="s">
        <v>594</v>
      </c>
      <c r="N7" s="37" t="s">
        <v>594</v>
      </c>
      <c r="O7" s="37" t="s">
        <v>594</v>
      </c>
    </row>
    <row r="8" spans="1:15" s="27" customFormat="1" ht="15.75" thickBot="1" x14ac:dyDescent="0.3">
      <c r="A8" s="35" t="str">
        <f t="shared" si="0"/>
        <v>Micron, MTC10F1084S1RC48BA1, 16GB (1Rx8) RDIMM, DDR5, 4800MHz</v>
      </c>
      <c r="B8" s="36" t="s">
        <v>41</v>
      </c>
      <c r="C8" s="36" t="s">
        <v>22</v>
      </c>
      <c r="D8" s="36" t="s">
        <v>42</v>
      </c>
      <c r="E8" s="36">
        <v>16</v>
      </c>
      <c r="F8" s="36">
        <v>4800</v>
      </c>
      <c r="G8" s="36" t="s">
        <v>24</v>
      </c>
      <c r="H8" s="36">
        <v>1.1000000000000001</v>
      </c>
      <c r="I8" s="36">
        <v>1</v>
      </c>
      <c r="J8" s="36" t="s">
        <v>25</v>
      </c>
      <c r="K8" s="36" t="s">
        <v>26</v>
      </c>
      <c r="L8" s="36" t="s">
        <v>27</v>
      </c>
      <c r="M8" s="37" t="s">
        <v>594</v>
      </c>
      <c r="N8" s="37" t="s">
        <v>594</v>
      </c>
      <c r="O8" s="37" t="s">
        <v>594</v>
      </c>
    </row>
    <row r="9" spans="1:15" s="27" customFormat="1" ht="15.75" thickBot="1" x14ac:dyDescent="0.3">
      <c r="A9" s="35" t="str">
        <f t="shared" si="0"/>
        <v>Micron, MTC20F1045S1RC48BA2, 32GB (1Rx4) RDIMM, DDR5, 4800MHz</v>
      </c>
      <c r="B9" s="36" t="s">
        <v>41</v>
      </c>
      <c r="C9" s="36" t="s">
        <v>22</v>
      </c>
      <c r="D9" s="36" t="s">
        <v>43</v>
      </c>
      <c r="E9" s="36">
        <v>32</v>
      </c>
      <c r="F9" s="36">
        <v>4800</v>
      </c>
      <c r="G9" s="36" t="s">
        <v>24</v>
      </c>
      <c r="H9" s="36">
        <v>1.1000000000000001</v>
      </c>
      <c r="I9" s="36">
        <v>1</v>
      </c>
      <c r="J9" s="36" t="s">
        <v>34</v>
      </c>
      <c r="K9" s="36" t="s">
        <v>26</v>
      </c>
      <c r="L9" s="36" t="s">
        <v>44</v>
      </c>
      <c r="M9" s="37" t="s">
        <v>594</v>
      </c>
      <c r="N9" s="37" t="s">
        <v>594</v>
      </c>
      <c r="O9" s="37" t="s">
        <v>594</v>
      </c>
    </row>
    <row r="10" spans="1:15" s="27" customFormat="1" ht="15.75" thickBot="1" x14ac:dyDescent="0.3">
      <c r="A10" s="35" t="str">
        <f t="shared" si="0"/>
        <v>Micron, MTC18F1045S1PC48BA2, 32GB (1Rx4)(9x4) RDIMM, DDR5, 4800MHz</v>
      </c>
      <c r="B10" s="36" t="s">
        <v>41</v>
      </c>
      <c r="C10" s="36" t="s">
        <v>22</v>
      </c>
      <c r="D10" s="36" t="s">
        <v>45</v>
      </c>
      <c r="E10" s="36">
        <v>32</v>
      </c>
      <c r="F10" s="36">
        <v>4800</v>
      </c>
      <c r="G10" s="36" t="s">
        <v>24</v>
      </c>
      <c r="H10" s="36">
        <v>1.1000000000000001</v>
      </c>
      <c r="I10" s="36">
        <v>1</v>
      </c>
      <c r="J10" s="36" t="s">
        <v>29</v>
      </c>
      <c r="K10" s="36" t="s">
        <v>26</v>
      </c>
      <c r="L10" s="36" t="s">
        <v>30</v>
      </c>
      <c r="M10" s="37" t="s">
        <v>594</v>
      </c>
      <c r="N10" s="37" t="s">
        <v>594</v>
      </c>
      <c r="O10" s="37" t="s">
        <v>594</v>
      </c>
    </row>
    <row r="11" spans="1:15" s="27" customFormat="1" ht="15.75" thickBot="1" x14ac:dyDescent="0.3">
      <c r="A11" s="35" t="str">
        <f t="shared" si="0"/>
        <v>Micron, MTC20F2085S1RC48BA1, 32GB (2Rx8) RDIMM, DDR5, 4800MHz</v>
      </c>
      <c r="B11" s="36" t="s">
        <v>41</v>
      </c>
      <c r="C11" s="36" t="s">
        <v>22</v>
      </c>
      <c r="D11" s="36" t="s">
        <v>46</v>
      </c>
      <c r="E11" s="36">
        <v>32</v>
      </c>
      <c r="F11" s="36">
        <v>4800</v>
      </c>
      <c r="G11" s="36" t="s">
        <v>24</v>
      </c>
      <c r="H11" s="36">
        <v>1.1000000000000001</v>
      </c>
      <c r="I11" s="36">
        <v>2</v>
      </c>
      <c r="J11" s="36" t="s">
        <v>25</v>
      </c>
      <c r="K11" s="36" t="s">
        <v>26</v>
      </c>
      <c r="L11" s="36" t="s">
        <v>32</v>
      </c>
      <c r="M11" s="37" t="s">
        <v>594</v>
      </c>
      <c r="N11" s="37" t="s">
        <v>594</v>
      </c>
      <c r="O11" s="37" t="s">
        <v>594</v>
      </c>
    </row>
    <row r="12" spans="1:15" s="27" customFormat="1" ht="15.75" thickBot="1" x14ac:dyDescent="0.3">
      <c r="A12" s="35" t="str">
        <f t="shared" si="0"/>
        <v>Micron, MTC40F2046S1RC48BA1, 64GB (2Rx4) RDIMM, DDR5, 4800MHz</v>
      </c>
      <c r="B12" s="36" t="s">
        <v>41</v>
      </c>
      <c r="C12" s="36" t="s">
        <v>22</v>
      </c>
      <c r="D12" s="36" t="s">
        <v>47</v>
      </c>
      <c r="E12" s="36">
        <v>64</v>
      </c>
      <c r="F12" s="36">
        <v>4800</v>
      </c>
      <c r="G12" s="36" t="s">
        <v>24</v>
      </c>
      <c r="H12" s="36">
        <v>1.1000000000000001</v>
      </c>
      <c r="I12" s="36">
        <v>2</v>
      </c>
      <c r="J12" s="36" t="s">
        <v>34</v>
      </c>
      <c r="K12" s="36" t="s">
        <v>26</v>
      </c>
      <c r="L12" s="36" t="s">
        <v>35</v>
      </c>
      <c r="M12" s="37" t="s">
        <v>594</v>
      </c>
      <c r="N12" s="37" t="s">
        <v>594</v>
      </c>
      <c r="O12" s="37" t="s">
        <v>594</v>
      </c>
    </row>
    <row r="13" spans="1:15" s="27" customFormat="1" ht="15.75" thickBot="1" x14ac:dyDescent="0.3">
      <c r="A13" s="35" t="str">
        <f t="shared" si="0"/>
        <v>Micron, MTC36F2046S1PC48BA1, 64GB (2Rx4)(9x4) RDIMM, DDR5, 4800MHz</v>
      </c>
      <c r="B13" s="36" t="s">
        <v>41</v>
      </c>
      <c r="C13" s="36" t="s">
        <v>22</v>
      </c>
      <c r="D13" s="36" t="s">
        <v>48</v>
      </c>
      <c r="E13" s="36">
        <v>64</v>
      </c>
      <c r="F13" s="36">
        <v>4800</v>
      </c>
      <c r="G13" s="36" t="s">
        <v>24</v>
      </c>
      <c r="H13" s="36">
        <v>1.1000000000000001</v>
      </c>
      <c r="I13" s="36">
        <v>2</v>
      </c>
      <c r="J13" s="36" t="s">
        <v>29</v>
      </c>
      <c r="K13" s="36" t="s">
        <v>26</v>
      </c>
      <c r="L13" s="36" t="s">
        <v>37</v>
      </c>
      <c r="M13" s="37" t="s">
        <v>594</v>
      </c>
      <c r="N13" s="37" t="s">
        <v>594</v>
      </c>
      <c r="O13" s="37" t="s">
        <v>594</v>
      </c>
    </row>
    <row r="14" spans="1:15" s="27" customFormat="1" ht="15.75" thickBot="1" x14ac:dyDescent="0.3">
      <c r="A14" s="35" t="str">
        <f t="shared" si="0"/>
        <v>SKHynix, HMCG78MEBRA105N, 16GB (1Rx8) RDIMM, DDR5, 4800MHz</v>
      </c>
      <c r="B14" s="38" t="s">
        <v>49</v>
      </c>
      <c r="C14" s="36" t="s">
        <v>22</v>
      </c>
      <c r="D14" s="36" t="s">
        <v>50</v>
      </c>
      <c r="E14" s="36">
        <v>16</v>
      </c>
      <c r="F14" s="36">
        <v>4800</v>
      </c>
      <c r="G14" s="36" t="s">
        <v>24</v>
      </c>
      <c r="H14" s="36">
        <v>1.1000000000000001</v>
      </c>
      <c r="I14" s="36">
        <v>1</v>
      </c>
      <c r="J14" s="36" t="s">
        <v>25</v>
      </c>
      <c r="K14" s="36" t="s">
        <v>26</v>
      </c>
      <c r="L14" s="36" t="s">
        <v>27</v>
      </c>
      <c r="M14" s="37" t="s">
        <v>594</v>
      </c>
      <c r="N14" s="37" t="s">
        <v>594</v>
      </c>
      <c r="O14" s="37" t="s">
        <v>594</v>
      </c>
    </row>
    <row r="15" spans="1:15" s="27" customFormat="1" ht="15.75" thickBot="1" x14ac:dyDescent="0.3">
      <c r="A15" s="35" t="str">
        <f t="shared" si="0"/>
        <v>SKHynix, HMCG88MEBRA105N, 32GB (2Rx8) RDIMM, DDR5, 4800MHz</v>
      </c>
      <c r="B15" s="38" t="s">
        <v>49</v>
      </c>
      <c r="C15" s="36" t="s">
        <v>22</v>
      </c>
      <c r="D15" s="36" t="s">
        <v>51</v>
      </c>
      <c r="E15" s="36">
        <v>32</v>
      </c>
      <c r="F15" s="36">
        <v>4800</v>
      </c>
      <c r="G15" s="36" t="s">
        <v>24</v>
      </c>
      <c r="H15" s="36">
        <v>1.1000000000000001</v>
      </c>
      <c r="I15" s="36">
        <v>2</v>
      </c>
      <c r="J15" s="36" t="s">
        <v>25</v>
      </c>
      <c r="K15" s="36" t="s">
        <v>26</v>
      </c>
      <c r="L15" s="36" t="s">
        <v>32</v>
      </c>
      <c r="M15" s="37" t="s">
        <v>594</v>
      </c>
      <c r="N15" s="37" t="s">
        <v>594</v>
      </c>
      <c r="O15" s="37" t="s">
        <v>594</v>
      </c>
    </row>
    <row r="16" spans="1:15" s="27" customFormat="1" ht="15.75" thickBot="1" x14ac:dyDescent="0.3">
      <c r="A16" s="35" t="str">
        <f>_xlfn.CONCAT(B16,", ",D16,", ",L16)</f>
        <v>SKHynix, HMCG94MEBRA121N, 64GB (2Rx4) RDIMM, DDR5, 4800MHz</v>
      </c>
      <c r="B16" s="38" t="s">
        <v>49</v>
      </c>
      <c r="C16" s="36" t="s">
        <v>22</v>
      </c>
      <c r="D16" s="36" t="s">
        <v>52</v>
      </c>
      <c r="E16" s="36">
        <v>64</v>
      </c>
      <c r="F16" s="36">
        <v>4800</v>
      </c>
      <c r="G16" s="36" t="s">
        <v>24</v>
      </c>
      <c r="H16" s="36">
        <v>1.1000000000000001</v>
      </c>
      <c r="I16" s="36">
        <v>2</v>
      </c>
      <c r="J16" s="36" t="s">
        <v>34</v>
      </c>
      <c r="K16" s="36" t="s">
        <v>26</v>
      </c>
      <c r="L16" s="36" t="s">
        <v>35</v>
      </c>
      <c r="M16" s="37" t="s">
        <v>594</v>
      </c>
      <c r="N16" s="37" t="s">
        <v>594</v>
      </c>
      <c r="O16" s="37" t="s">
        <v>594</v>
      </c>
    </row>
    <row r="17" spans="1:15" s="27" customFormat="1" ht="15.75" thickBot="1" x14ac:dyDescent="0.3">
      <c r="A17" s="35" t="str">
        <f t="shared" si="0"/>
        <v>SKHynix, HMCG94MEBRA123N, 64GB (2Rx4) RDIMM, DDR5, 4800MHz</v>
      </c>
      <c r="B17" s="38" t="s">
        <v>49</v>
      </c>
      <c r="C17" s="36" t="s">
        <v>22</v>
      </c>
      <c r="D17" s="36" t="s">
        <v>53</v>
      </c>
      <c r="E17" s="36">
        <v>64</v>
      </c>
      <c r="F17" s="36">
        <v>4800</v>
      </c>
      <c r="G17" s="36" t="s">
        <v>24</v>
      </c>
      <c r="H17" s="36">
        <v>1.1000000000000001</v>
      </c>
      <c r="I17" s="36">
        <v>2</v>
      </c>
      <c r="J17" s="36" t="s">
        <v>34</v>
      </c>
      <c r="K17" s="38" t="s">
        <v>26</v>
      </c>
      <c r="L17" s="36" t="s">
        <v>35</v>
      </c>
      <c r="M17" s="37" t="s">
        <v>594</v>
      </c>
      <c r="N17" s="37" t="s">
        <v>594</v>
      </c>
      <c r="O17" s="37" t="s">
        <v>594</v>
      </c>
    </row>
    <row r="18" spans="1:15" s="27" customFormat="1" ht="15.75" thickBot="1" x14ac:dyDescent="0.3">
      <c r="A18" s="35" t="str">
        <f t="shared" si="0"/>
        <v>Samsung, M321R4GA0BB0-CQKVG, 32GB (2Rx4) RDIMM, DDR5, 4800MHz</v>
      </c>
      <c r="B18" s="38" t="s">
        <v>21</v>
      </c>
      <c r="C18" s="36" t="s">
        <v>22</v>
      </c>
      <c r="D18" s="36" t="s">
        <v>54</v>
      </c>
      <c r="E18" s="36">
        <v>32</v>
      </c>
      <c r="F18" s="36">
        <v>4800</v>
      </c>
      <c r="G18" s="36" t="s">
        <v>24</v>
      </c>
      <c r="H18" s="36">
        <v>1.1000000000000001</v>
      </c>
      <c r="I18" s="36">
        <v>1</v>
      </c>
      <c r="J18" s="36" t="s">
        <v>34</v>
      </c>
      <c r="K18" s="38" t="s">
        <v>26</v>
      </c>
      <c r="L18" s="36" t="s">
        <v>55</v>
      </c>
      <c r="M18" s="37" t="s">
        <v>594</v>
      </c>
      <c r="N18" s="37" t="s">
        <v>594</v>
      </c>
      <c r="O18" s="37" t="s">
        <v>594</v>
      </c>
    </row>
    <row r="19" spans="1:15" s="27" customFormat="1" ht="15.75" thickBot="1" x14ac:dyDescent="0.3">
      <c r="A19" s="35" t="str">
        <f t="shared" si="0"/>
        <v>Micron, M321R2GA3PB0-CWM, 16GB (1Rx8) RDIMM, DDR5, 5600MHz</v>
      </c>
      <c r="B19" s="36" t="s">
        <v>41</v>
      </c>
      <c r="C19" s="36" t="s">
        <v>22</v>
      </c>
      <c r="D19" s="36" t="s">
        <v>56</v>
      </c>
      <c r="E19" s="36">
        <v>16</v>
      </c>
      <c r="F19" s="36">
        <v>5600</v>
      </c>
      <c r="G19" s="36" t="s">
        <v>24</v>
      </c>
      <c r="H19" s="36">
        <v>1.1000000000000001</v>
      </c>
      <c r="I19" s="36">
        <v>1</v>
      </c>
      <c r="J19" s="36" t="s">
        <v>25</v>
      </c>
      <c r="K19" s="38" t="s">
        <v>26</v>
      </c>
      <c r="L19" s="36" t="s">
        <v>57</v>
      </c>
      <c r="M19" s="37" t="s">
        <v>594</v>
      </c>
      <c r="N19" s="37" t="s">
        <v>594</v>
      </c>
      <c r="O19" s="37" t="s">
        <v>594</v>
      </c>
    </row>
    <row r="20" spans="1:15" s="27" customFormat="1" ht="15.75" thickBot="1" x14ac:dyDescent="0.3">
      <c r="A20" s="35" t="str">
        <f t="shared" si="0"/>
        <v>Samsung, M321R8GA0PB0-CWM, 64GB (2Rx4) RDIMM, DDR5, 5600MHz</v>
      </c>
      <c r="B20" s="36" t="s">
        <v>21</v>
      </c>
      <c r="C20" s="36" t="s">
        <v>22</v>
      </c>
      <c r="D20" s="36" t="s">
        <v>58</v>
      </c>
      <c r="E20" s="36">
        <v>64</v>
      </c>
      <c r="F20" s="36">
        <v>5600</v>
      </c>
      <c r="G20" s="36" t="s">
        <v>24</v>
      </c>
      <c r="H20" s="36">
        <v>1.1000000000000001</v>
      </c>
      <c r="I20" s="36">
        <v>2</v>
      </c>
      <c r="J20" s="36" t="s">
        <v>34</v>
      </c>
      <c r="K20" s="38" t="s">
        <v>26</v>
      </c>
      <c r="L20" s="36" t="s">
        <v>59</v>
      </c>
      <c r="M20" s="37" t="s">
        <v>594</v>
      </c>
      <c r="N20" s="37" t="s">
        <v>594</v>
      </c>
      <c r="O20" s="37" t="s">
        <v>594</v>
      </c>
    </row>
    <row r="21" spans="1:15" s="27" customFormat="1" ht="15.75" thickBot="1" x14ac:dyDescent="0.3">
      <c r="A21" s="35" t="str">
        <f t="shared" si="0"/>
        <v>Micron, MTC10F1084S1RC56BD1, 16GB (1Rx8) RDIMM, DDR5, 5600MHz</v>
      </c>
      <c r="B21" s="36" t="s">
        <v>41</v>
      </c>
      <c r="C21" s="36" t="s">
        <v>22</v>
      </c>
      <c r="D21" s="36" t="s">
        <v>60</v>
      </c>
      <c r="E21" s="36">
        <v>16</v>
      </c>
      <c r="F21" s="36">
        <v>5600</v>
      </c>
      <c r="G21" s="36" t="s">
        <v>24</v>
      </c>
      <c r="H21" s="36">
        <v>1.1000000000000001</v>
      </c>
      <c r="I21" s="36">
        <v>1</v>
      </c>
      <c r="J21" s="36" t="s">
        <v>25</v>
      </c>
      <c r="K21" s="38" t="s">
        <v>26</v>
      </c>
      <c r="L21" s="36" t="s">
        <v>57</v>
      </c>
      <c r="M21" s="37" t="s">
        <v>594</v>
      </c>
      <c r="N21" s="37" t="s">
        <v>594</v>
      </c>
      <c r="O21" s="37" t="s">
        <v>594</v>
      </c>
    </row>
    <row r="22" spans="1:15" s="27" customFormat="1" ht="15.75" thickBot="1" x14ac:dyDescent="0.3">
      <c r="A22" s="35" t="str">
        <f t="shared" si="0"/>
        <v>Micron, MTC20F1045S1RC56BD1, 32GB (1Rx4) RDIMM, DDR5, 5600MHz</v>
      </c>
      <c r="B22" s="36" t="s">
        <v>41</v>
      </c>
      <c r="C22" s="36" t="s">
        <v>22</v>
      </c>
      <c r="D22" s="36" t="s">
        <v>61</v>
      </c>
      <c r="E22" s="36">
        <v>32</v>
      </c>
      <c r="F22" s="36">
        <v>5600</v>
      </c>
      <c r="G22" s="36" t="s">
        <v>24</v>
      </c>
      <c r="H22" s="36">
        <v>1.1000000000000001</v>
      </c>
      <c r="I22" s="36">
        <v>1</v>
      </c>
      <c r="J22" s="36" t="s">
        <v>34</v>
      </c>
      <c r="K22" s="38" t="s">
        <v>26</v>
      </c>
      <c r="L22" s="36" t="s">
        <v>62</v>
      </c>
      <c r="M22" s="37" t="s">
        <v>594</v>
      </c>
      <c r="N22" s="37" t="s">
        <v>594</v>
      </c>
      <c r="O22" s="37" t="s">
        <v>594</v>
      </c>
    </row>
    <row r="23" spans="1:15" s="27" customFormat="1" ht="15.75" thickBot="1" x14ac:dyDescent="0.3">
      <c r="A23" s="35" t="str">
        <f t="shared" si="0"/>
        <v>Micron, MTC20F2085S1RC56BD1, 32GB (2Rx8) RDIMM, DDR5, 5600MHz</v>
      </c>
      <c r="B23" s="36" t="s">
        <v>41</v>
      </c>
      <c r="C23" s="36" t="s">
        <v>22</v>
      </c>
      <c r="D23" s="36" t="s">
        <v>63</v>
      </c>
      <c r="E23" s="36">
        <v>32</v>
      </c>
      <c r="F23" s="36">
        <v>5600</v>
      </c>
      <c r="G23" s="36" t="s">
        <v>24</v>
      </c>
      <c r="H23" s="36">
        <v>1.1000000000000001</v>
      </c>
      <c r="I23" s="36">
        <v>2</v>
      </c>
      <c r="J23" s="36" t="s">
        <v>25</v>
      </c>
      <c r="K23" s="38" t="s">
        <v>26</v>
      </c>
      <c r="L23" s="36" t="s">
        <v>64</v>
      </c>
      <c r="M23" s="37" t="s">
        <v>594</v>
      </c>
      <c r="N23" s="37" t="s">
        <v>594</v>
      </c>
      <c r="O23" s="37" t="s">
        <v>594</v>
      </c>
    </row>
    <row r="24" spans="1:15" s="27" customFormat="1" ht="15.75" thickBot="1" x14ac:dyDescent="0.3">
      <c r="A24" s="35" t="str">
        <f t="shared" si="0"/>
        <v>Samsung, M321R4GA0PB0-CWM, 32GB (1Rx4) RDIMM, DDR5, 5600MHz</v>
      </c>
      <c r="B24" s="36" t="s">
        <v>21</v>
      </c>
      <c r="C24" s="36" t="s">
        <v>22</v>
      </c>
      <c r="D24" s="36" t="s">
        <v>65</v>
      </c>
      <c r="E24" s="36">
        <v>32</v>
      </c>
      <c r="F24" s="36">
        <v>5600</v>
      </c>
      <c r="G24" s="36" t="s">
        <v>24</v>
      </c>
      <c r="H24" s="36">
        <v>1.1000000000000001</v>
      </c>
      <c r="I24" s="36">
        <v>1</v>
      </c>
      <c r="J24" s="36" t="s">
        <v>34</v>
      </c>
      <c r="K24" s="38" t="s">
        <v>26</v>
      </c>
      <c r="L24" s="36" t="s">
        <v>62</v>
      </c>
      <c r="M24" s="37" t="s">
        <v>594</v>
      </c>
      <c r="N24" s="37" t="s">
        <v>594</v>
      </c>
      <c r="O24" s="37" t="s">
        <v>594</v>
      </c>
    </row>
    <row r="25" spans="1:15" s="27" customFormat="1" ht="15.75" thickBot="1" x14ac:dyDescent="0.3">
      <c r="A25" s="35" t="str">
        <f t="shared" si="0"/>
        <v>Samsung, M321R4GA3PB0-CWM, 32GB (2Rx8) RDIMM, DDR5, 5600MHz</v>
      </c>
      <c r="B25" s="36" t="s">
        <v>21</v>
      </c>
      <c r="C25" s="36" t="s">
        <v>22</v>
      </c>
      <c r="D25" s="36" t="s">
        <v>66</v>
      </c>
      <c r="E25" s="36">
        <v>32</v>
      </c>
      <c r="F25" s="36">
        <v>5600</v>
      </c>
      <c r="G25" s="36" t="s">
        <v>24</v>
      </c>
      <c r="H25" s="36">
        <v>1.1000000000000001</v>
      </c>
      <c r="I25" s="36">
        <v>2</v>
      </c>
      <c r="J25" s="36" t="s">
        <v>25</v>
      </c>
      <c r="K25" s="38" t="s">
        <v>26</v>
      </c>
      <c r="L25" s="36" t="s">
        <v>64</v>
      </c>
      <c r="M25" s="37" t="s">
        <v>594</v>
      </c>
      <c r="N25" s="37" t="s">
        <v>594</v>
      </c>
      <c r="O25" s="37" t="s">
        <v>594</v>
      </c>
    </row>
    <row r="26" spans="1:15" s="27" customFormat="1" ht="15.75" thickBot="1" x14ac:dyDescent="0.3">
      <c r="A26" s="35" t="str">
        <f t="shared" si="0"/>
        <v>Micron, MTC40F2046S1RC56BD1, 64GB (2Rx4) RDIMM, DDR5, 5600MHz</v>
      </c>
      <c r="B26" s="36" t="s">
        <v>41</v>
      </c>
      <c r="C26" s="36" t="s">
        <v>22</v>
      </c>
      <c r="D26" s="36" t="s">
        <v>67</v>
      </c>
      <c r="E26" s="36">
        <v>64</v>
      </c>
      <c r="F26" s="36">
        <v>5600</v>
      </c>
      <c r="G26" s="36" t="s">
        <v>24</v>
      </c>
      <c r="H26" s="36">
        <v>1.1000000000000001</v>
      </c>
      <c r="I26" s="36">
        <v>2</v>
      </c>
      <c r="J26" s="36" t="s">
        <v>34</v>
      </c>
      <c r="K26" s="36" t="s">
        <v>26</v>
      </c>
      <c r="L26" s="39" t="str">
        <f>_xlfn.CONCAT(E26,"GB (",I26,"R",_xlfn.SWITCH(J26,"x2","x2)","x4","x4)","x4(9x4)","x4)(9x4)","x5","x5)","x8","x8)","x72","x72)",")")," ",_xlfn.SWITCH(G26,"Registered","RDIMM","Load Reduced","LRDIMM","Unbuffered","UDIMM","3DS Registered","3DS RDIMM","PMem","Persistent Memory",""),", ",C26,", ",F26,"MHz")</f>
        <v>64GB (2Rx4) RDIMM, DDR5, 5600MHz</v>
      </c>
      <c r="M26" s="37" t="s">
        <v>594</v>
      </c>
      <c r="N26" s="37" t="s">
        <v>594</v>
      </c>
      <c r="O26" s="37" t="s">
        <v>594</v>
      </c>
    </row>
    <row r="27" spans="1:15" s="27" customFormat="1" ht="15.75" thickBot="1" x14ac:dyDescent="0.3">
      <c r="A27" s="35" t="str">
        <f t="shared" si="0"/>
        <v>SKHynix, HMCT04AGERA, 128GB (4Rx4) RDIMM, DDR5, 5600MHz</v>
      </c>
      <c r="B27" s="36" t="s">
        <v>49</v>
      </c>
      <c r="C27" s="36" t="s">
        <v>22</v>
      </c>
      <c r="D27" s="36" t="s">
        <v>68</v>
      </c>
      <c r="E27" s="36">
        <v>128</v>
      </c>
      <c r="F27" s="36">
        <v>5600</v>
      </c>
      <c r="G27" s="36" t="s">
        <v>24</v>
      </c>
      <c r="H27" s="36">
        <v>1.1000000000000001</v>
      </c>
      <c r="I27" s="36">
        <v>4</v>
      </c>
      <c r="J27" s="36" t="s">
        <v>34</v>
      </c>
      <c r="K27" s="36" t="s">
        <v>26</v>
      </c>
      <c r="L27" s="36" t="s">
        <v>69</v>
      </c>
      <c r="M27" s="37" t="s">
        <v>594</v>
      </c>
      <c r="N27" s="37" t="s">
        <v>594</v>
      </c>
      <c r="O27" s="37" t="s">
        <v>594</v>
      </c>
    </row>
    <row r="28" spans="1:15" s="27" customFormat="1" ht="15.75" thickBot="1" x14ac:dyDescent="0.3">
      <c r="A28" s="35" t="str">
        <f t="shared" si="0"/>
        <v>SKHynix, HMCG88AGBRA, 32GB (2Rx8) RDIMM, DDR5, 5600MHz</v>
      </c>
      <c r="B28" s="36" t="s">
        <v>49</v>
      </c>
      <c r="C28" s="36" t="s">
        <v>22</v>
      </c>
      <c r="D28" s="36" t="s">
        <v>70</v>
      </c>
      <c r="E28" s="36">
        <v>32</v>
      </c>
      <c r="F28" s="36">
        <v>5600</v>
      </c>
      <c r="G28" s="36" t="s">
        <v>24</v>
      </c>
      <c r="H28" s="36">
        <v>1.1000000000000001</v>
      </c>
      <c r="I28" s="36">
        <v>2</v>
      </c>
      <c r="J28" s="36" t="s">
        <v>25</v>
      </c>
      <c r="K28" s="36" t="s">
        <v>26</v>
      </c>
      <c r="L28" s="36" t="s">
        <v>64</v>
      </c>
      <c r="M28" s="37" t="s">
        <v>594</v>
      </c>
      <c r="N28" s="37" t="s">
        <v>594</v>
      </c>
      <c r="O28" s="37" t="s">
        <v>594</v>
      </c>
    </row>
    <row r="29" spans="1:15" s="27" customFormat="1" ht="15.75" thickBot="1" x14ac:dyDescent="0.3">
      <c r="A29" s="35" t="str">
        <f>_xlfn.CONCAT(B29,", ",D29,", ",L29)</f>
        <v>SKHynix, HMCG94AGBRA, 64GB (2Rx4) RDIMM, DDR5, 5600MHz</v>
      </c>
      <c r="B29" s="36" t="s">
        <v>49</v>
      </c>
      <c r="C29" s="36" t="s">
        <v>22</v>
      </c>
      <c r="D29" s="36" t="s">
        <v>71</v>
      </c>
      <c r="E29" s="36">
        <v>64</v>
      </c>
      <c r="F29" s="36">
        <v>5600</v>
      </c>
      <c r="G29" s="36" t="s">
        <v>24</v>
      </c>
      <c r="H29" s="36">
        <v>1.1000000000000001</v>
      </c>
      <c r="I29" s="36">
        <v>2</v>
      </c>
      <c r="J29" s="36" t="s">
        <v>34</v>
      </c>
      <c r="K29" s="36" t="s">
        <v>26</v>
      </c>
      <c r="L29" s="36" t="s">
        <v>59</v>
      </c>
      <c r="M29" s="37" t="s">
        <v>594</v>
      </c>
      <c r="N29" s="37" t="s">
        <v>594</v>
      </c>
      <c r="O29" s="37" t="s">
        <v>594</v>
      </c>
    </row>
    <row r="30" spans="1:15" s="27" customFormat="1" ht="15.75" thickBot="1" x14ac:dyDescent="0.3">
      <c r="A30" s="35" t="str">
        <f t="shared" si="0"/>
        <v>SKHynix, HMCG94AEBRA, 64GB (2Rx4) RDIMM, DDR5, 5600MHz</v>
      </c>
      <c r="B30" s="36" t="s">
        <v>49</v>
      </c>
      <c r="C30" s="36" t="s">
        <v>22</v>
      </c>
      <c r="D30" s="36" t="s">
        <v>72</v>
      </c>
      <c r="E30" s="36">
        <v>64</v>
      </c>
      <c r="F30" s="36">
        <v>5600</v>
      </c>
      <c r="G30" s="36" t="s">
        <v>24</v>
      </c>
      <c r="H30" s="36">
        <v>1.1000000000000001</v>
      </c>
      <c r="I30" s="36">
        <v>2</v>
      </c>
      <c r="J30" s="36" t="s">
        <v>34</v>
      </c>
      <c r="K30" s="36" t="s">
        <v>26</v>
      </c>
      <c r="L30" s="36" t="s">
        <v>59</v>
      </c>
      <c r="M30" s="37" t="s">
        <v>594</v>
      </c>
      <c r="N30" s="37" t="s">
        <v>594</v>
      </c>
      <c r="O30" s="37" t="s">
        <v>594</v>
      </c>
    </row>
  </sheetData>
  <sheetProtection algorithmName="SHA-512" hashValue="DpZlOIMn6QqYibgFE5zgFAPj04a4hwPAm8o20J4Bw57d8gT7qS7snNkiOfa6DCdFkUzGBCaraHP47H6zdidTvA==" saltValue="7Yijj1lcb3MWcoznoQ3ujw==" spinCount="100000" sheet="1" formatCells="0" formatColumns="0" formatRows="0" insertColumns="0" insertRows="0" insertHyperlinks="0" deleteColumns="0" deleteRows="0" sort="0" autoFilter="0" pivotTables="0"/>
  <conditionalFormatting sqref="D2:D1048576">
    <cfRule type="duplicateValues" dxfId="1"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B11DE-5B32-43E5-8EC4-4B1F63877728}">
  <dimension ref="A1:L82"/>
  <sheetViews>
    <sheetView zoomScale="80" zoomScaleNormal="80" workbookViewId="0">
      <pane ySplit="1" topLeftCell="A2" activePane="bottomLeft" state="frozen"/>
      <selection pane="bottomLeft" activeCell="B36" sqref="B36"/>
    </sheetView>
  </sheetViews>
  <sheetFormatPr defaultRowHeight="15" x14ac:dyDescent="0.25"/>
  <cols>
    <col min="1" max="1" width="67.28515625" bestFit="1" customWidth="1"/>
    <col min="2" max="2" width="17.42578125" style="11" bestFit="1" customWidth="1"/>
    <col min="3" max="3" width="57.140625" style="7" bestFit="1" customWidth="1"/>
    <col min="4" max="4" width="13.85546875" bestFit="1" customWidth="1"/>
    <col min="5" max="5" width="8.7109375" style="8" bestFit="1" customWidth="1"/>
    <col min="6" max="7" width="8.5703125" style="8" bestFit="1" customWidth="1"/>
    <col min="8" max="8" width="8.85546875" style="8" bestFit="1" customWidth="1"/>
    <col min="9" max="9" width="7.42578125" style="8" bestFit="1" customWidth="1"/>
    <col min="10" max="10" width="13.85546875" style="8" bestFit="1" customWidth="1"/>
    <col min="11" max="11" width="13.7109375" style="8" bestFit="1" customWidth="1"/>
    <col min="12" max="12" width="13.7109375" style="9" bestFit="1" customWidth="1"/>
  </cols>
  <sheetData>
    <row r="1" spans="1:12" s="10" customFormat="1" ht="41.25" thickBot="1" x14ac:dyDescent="0.3">
      <c r="A1" s="40" t="s">
        <v>9</v>
      </c>
      <c r="B1" s="40" t="s">
        <v>73</v>
      </c>
      <c r="C1" s="40" t="s">
        <v>20</v>
      </c>
      <c r="D1" s="40" t="s">
        <v>74</v>
      </c>
      <c r="E1" s="40" t="s">
        <v>75</v>
      </c>
      <c r="F1" s="40" t="s">
        <v>76</v>
      </c>
      <c r="G1" s="40" t="s">
        <v>77</v>
      </c>
      <c r="H1" s="40" t="s">
        <v>78</v>
      </c>
      <c r="I1" s="40" t="s">
        <v>665</v>
      </c>
      <c r="J1" s="41" t="s">
        <v>701</v>
      </c>
      <c r="K1" s="41" t="s">
        <v>705</v>
      </c>
      <c r="L1" s="42" t="s">
        <v>704</v>
      </c>
    </row>
    <row r="2" spans="1:12" ht="15.75" thickBot="1" x14ac:dyDescent="0.3">
      <c r="A2" s="43" t="str">
        <f t="shared" ref="A2:A33" si="0">_xlfn.CONCAT(C2,", ",I2,"W")</f>
        <v>Intel® Xeon® CPU Max 9480 Processor (112.5 MB Cache, 1.90 GHz), 350W</v>
      </c>
      <c r="B2" s="44" t="s">
        <v>79</v>
      </c>
      <c r="C2" s="45" t="s">
        <v>80</v>
      </c>
      <c r="D2" s="46" t="s">
        <v>81</v>
      </c>
      <c r="E2" s="47" t="s">
        <v>82</v>
      </c>
      <c r="F2" s="47">
        <v>56</v>
      </c>
      <c r="G2" s="47" t="s">
        <v>83</v>
      </c>
      <c r="H2" s="47" t="s">
        <v>84</v>
      </c>
      <c r="I2" s="48">
        <v>350</v>
      </c>
      <c r="J2" s="48"/>
      <c r="K2" s="49" t="s">
        <v>594</v>
      </c>
      <c r="L2" s="49"/>
    </row>
    <row r="3" spans="1:12" ht="15.75" thickBot="1" x14ac:dyDescent="0.3">
      <c r="A3" s="43" t="str">
        <f t="shared" si="0"/>
        <v>Intel® Xeon® CPU Max 9470 Processor (105 MB Cache, 2.00 GHz), 350W</v>
      </c>
      <c r="B3" s="44" t="s">
        <v>85</v>
      </c>
      <c r="C3" s="45" t="s">
        <v>86</v>
      </c>
      <c r="D3" s="46" t="s">
        <v>81</v>
      </c>
      <c r="E3" s="47" t="s">
        <v>87</v>
      </c>
      <c r="F3" s="47">
        <v>52</v>
      </c>
      <c r="G3" s="47" t="s">
        <v>88</v>
      </c>
      <c r="H3" s="47" t="s">
        <v>89</v>
      </c>
      <c r="I3" s="48">
        <v>350</v>
      </c>
      <c r="J3" s="48"/>
      <c r="K3" s="49" t="s">
        <v>594</v>
      </c>
      <c r="L3" s="49"/>
    </row>
    <row r="4" spans="1:12" ht="15.75" thickBot="1" x14ac:dyDescent="0.3">
      <c r="A4" s="43" t="str">
        <f t="shared" si="0"/>
        <v>Intel® Xeon® CPU Max 9468 Processor (105 MB Cache, 2.10 GHz), 350W</v>
      </c>
      <c r="B4" s="44" t="s">
        <v>90</v>
      </c>
      <c r="C4" s="45" t="s">
        <v>91</v>
      </c>
      <c r="D4" s="46" t="s">
        <v>81</v>
      </c>
      <c r="E4" s="47" t="s">
        <v>92</v>
      </c>
      <c r="F4" s="47">
        <v>48</v>
      </c>
      <c r="G4" s="47" t="s">
        <v>93</v>
      </c>
      <c r="H4" s="47" t="s">
        <v>89</v>
      </c>
      <c r="I4" s="48">
        <v>350</v>
      </c>
      <c r="J4" s="48"/>
      <c r="K4" s="49" t="s">
        <v>594</v>
      </c>
      <c r="L4" s="49"/>
    </row>
    <row r="5" spans="1:12" ht="15.75" thickBot="1" x14ac:dyDescent="0.3">
      <c r="A5" s="43" t="str">
        <f t="shared" si="0"/>
        <v>Intel® Xeon® CPU Max 9462 Processor (75 MB Cache, 2.70 GHz), 350W</v>
      </c>
      <c r="B5" s="44" t="s">
        <v>94</v>
      </c>
      <c r="C5" s="45" t="s">
        <v>95</v>
      </c>
      <c r="D5" s="46" t="s">
        <v>81</v>
      </c>
      <c r="E5" s="47" t="s">
        <v>96</v>
      </c>
      <c r="F5" s="47">
        <v>32</v>
      </c>
      <c r="G5" s="47" t="s">
        <v>97</v>
      </c>
      <c r="H5" s="47" t="s">
        <v>98</v>
      </c>
      <c r="I5" s="48">
        <v>350</v>
      </c>
      <c r="J5" s="48"/>
      <c r="K5" s="49" t="s">
        <v>594</v>
      </c>
      <c r="L5" s="49"/>
    </row>
    <row r="6" spans="1:12" ht="15.75" thickBot="1" x14ac:dyDescent="0.3">
      <c r="A6" s="43" t="str">
        <f t="shared" si="0"/>
        <v>Intel® Xeon® CPU Max 9460 Processor (97.5 MB Cache, 2.20 GHz), 350W</v>
      </c>
      <c r="B6" s="44" t="s">
        <v>99</v>
      </c>
      <c r="C6" s="45" t="s">
        <v>100</v>
      </c>
      <c r="D6" s="46" t="s">
        <v>81</v>
      </c>
      <c r="E6" s="47" t="s">
        <v>101</v>
      </c>
      <c r="F6" s="47">
        <v>40</v>
      </c>
      <c r="G6" s="47" t="s">
        <v>102</v>
      </c>
      <c r="H6" s="47" t="s">
        <v>103</v>
      </c>
      <c r="I6" s="48">
        <v>350</v>
      </c>
      <c r="J6" s="48"/>
      <c r="K6" s="49" t="s">
        <v>594</v>
      </c>
      <c r="L6" s="49"/>
    </row>
    <row r="7" spans="1:12" ht="15.75" thickBot="1" x14ac:dyDescent="0.3">
      <c r="A7" s="43" t="str">
        <f t="shared" si="0"/>
        <v>Intel® Xeon® Platinum 8490H Processor (112.5 MB Cache, 1.90 GHz), 350W</v>
      </c>
      <c r="B7" s="44" t="s">
        <v>104</v>
      </c>
      <c r="C7" s="45" t="s">
        <v>105</v>
      </c>
      <c r="D7" s="46" t="s">
        <v>81</v>
      </c>
      <c r="E7" s="47" t="s">
        <v>106</v>
      </c>
      <c r="F7" s="47">
        <v>60</v>
      </c>
      <c r="G7" s="47" t="s">
        <v>83</v>
      </c>
      <c r="H7" s="47" t="s">
        <v>84</v>
      </c>
      <c r="I7" s="48">
        <v>350</v>
      </c>
      <c r="J7" s="49" t="s">
        <v>594</v>
      </c>
      <c r="K7" s="49" t="s">
        <v>594</v>
      </c>
      <c r="L7" s="49" t="s">
        <v>594</v>
      </c>
    </row>
    <row r="8" spans="1:12" ht="15.75" thickBot="1" x14ac:dyDescent="0.3">
      <c r="A8" s="43" t="str">
        <f t="shared" si="0"/>
        <v>Intel® Xeon® Platinum 8480+ Processor (105 MB Cache, 2.00 GHz), 350W</v>
      </c>
      <c r="B8" s="44" t="s">
        <v>107</v>
      </c>
      <c r="C8" s="45" t="s">
        <v>108</v>
      </c>
      <c r="D8" s="46" t="s">
        <v>81</v>
      </c>
      <c r="E8" s="47" t="s">
        <v>109</v>
      </c>
      <c r="F8" s="47">
        <v>56</v>
      </c>
      <c r="G8" s="47" t="s">
        <v>88</v>
      </c>
      <c r="H8" s="47" t="s">
        <v>89</v>
      </c>
      <c r="I8" s="48">
        <v>350</v>
      </c>
      <c r="J8" s="49" t="s">
        <v>594</v>
      </c>
      <c r="K8" s="49" t="s">
        <v>594</v>
      </c>
      <c r="L8" s="49" t="s">
        <v>594</v>
      </c>
    </row>
    <row r="9" spans="1:12" ht="15.75" thickBot="1" x14ac:dyDescent="0.3">
      <c r="A9" s="43" t="str">
        <f t="shared" si="0"/>
        <v>Intel® Xeon® Platinum 8471N Processor (97.5 MB Cache, 1.80 GHz), 300W</v>
      </c>
      <c r="B9" s="44" t="s">
        <v>110</v>
      </c>
      <c r="C9" s="45" t="s">
        <v>111</v>
      </c>
      <c r="D9" s="46" t="s">
        <v>81</v>
      </c>
      <c r="E9" s="47" t="s">
        <v>112</v>
      </c>
      <c r="F9" s="47">
        <v>52</v>
      </c>
      <c r="G9" s="47" t="s">
        <v>113</v>
      </c>
      <c r="H9" s="47" t="s">
        <v>103</v>
      </c>
      <c r="I9" s="48">
        <v>300</v>
      </c>
      <c r="J9" s="48"/>
      <c r="K9" s="48"/>
      <c r="L9" s="49" t="s">
        <v>594</v>
      </c>
    </row>
    <row r="10" spans="1:12" ht="15.75" thickBot="1" x14ac:dyDescent="0.3">
      <c r="A10" s="43" t="str">
        <f t="shared" si="0"/>
        <v>Intel® Xeon® Platinum 8470Q Processor (105 MB Cache, 2.10 GHz), 350W</v>
      </c>
      <c r="B10" s="44" t="s">
        <v>114</v>
      </c>
      <c r="C10" s="45" t="s">
        <v>115</v>
      </c>
      <c r="D10" s="46" t="s">
        <v>81</v>
      </c>
      <c r="E10" s="47" t="s">
        <v>116</v>
      </c>
      <c r="F10" s="47">
        <v>52</v>
      </c>
      <c r="G10" s="47" t="s">
        <v>93</v>
      </c>
      <c r="H10" s="47" t="s">
        <v>89</v>
      </c>
      <c r="I10" s="48">
        <v>350</v>
      </c>
      <c r="J10" s="48"/>
      <c r="K10" s="49" t="s">
        <v>594</v>
      </c>
      <c r="L10" s="49"/>
    </row>
    <row r="11" spans="1:12" ht="15.75" thickBot="1" x14ac:dyDescent="0.3">
      <c r="A11" s="43" t="str">
        <f t="shared" si="0"/>
        <v>Intel® Xeon® Platinum 8470N Processor (97.5 MB Cache, 1.70 GHz), 300W</v>
      </c>
      <c r="B11" s="44" t="s">
        <v>117</v>
      </c>
      <c r="C11" s="45" t="s">
        <v>118</v>
      </c>
      <c r="D11" s="46" t="s">
        <v>81</v>
      </c>
      <c r="E11" s="47" t="s">
        <v>119</v>
      </c>
      <c r="F11" s="47">
        <v>52</v>
      </c>
      <c r="G11" s="47" t="s">
        <v>120</v>
      </c>
      <c r="H11" s="47" t="s">
        <v>103</v>
      </c>
      <c r="I11" s="48">
        <v>300</v>
      </c>
      <c r="J11" s="48"/>
      <c r="K11" s="48"/>
      <c r="L11" s="49" t="s">
        <v>594</v>
      </c>
    </row>
    <row r="12" spans="1:12" ht="15.75" thickBot="1" x14ac:dyDescent="0.3">
      <c r="A12" s="43" t="str">
        <f t="shared" si="0"/>
        <v>Intel® Xeon® Platinum 8470 Processor (105 MB Cache, 2.00 GHz), 350W</v>
      </c>
      <c r="B12" s="44" t="s">
        <v>121</v>
      </c>
      <c r="C12" s="45" t="s">
        <v>122</v>
      </c>
      <c r="D12" s="46" t="s">
        <v>81</v>
      </c>
      <c r="E12" s="47" t="s">
        <v>123</v>
      </c>
      <c r="F12" s="47">
        <v>52</v>
      </c>
      <c r="G12" s="47" t="s">
        <v>88</v>
      </c>
      <c r="H12" s="47" t="s">
        <v>89</v>
      </c>
      <c r="I12" s="48">
        <v>350</v>
      </c>
      <c r="J12" s="49" t="s">
        <v>594</v>
      </c>
      <c r="K12" s="49" t="s">
        <v>594</v>
      </c>
      <c r="L12" s="49" t="s">
        <v>594</v>
      </c>
    </row>
    <row r="13" spans="1:12" ht="15.75" thickBot="1" x14ac:dyDescent="0.3">
      <c r="A13" s="43" t="str">
        <f t="shared" si="0"/>
        <v>Intel® Xeon® Platinum 8468V Processor (97.5 MB Cache, 2.40 GHz), 330W</v>
      </c>
      <c r="B13" s="44" t="s">
        <v>124</v>
      </c>
      <c r="C13" s="45" t="s">
        <v>125</v>
      </c>
      <c r="D13" s="46" t="s">
        <v>81</v>
      </c>
      <c r="E13" s="47" t="s">
        <v>126</v>
      </c>
      <c r="F13" s="47">
        <v>48</v>
      </c>
      <c r="G13" s="47" t="s">
        <v>127</v>
      </c>
      <c r="H13" s="47" t="s">
        <v>103</v>
      </c>
      <c r="I13" s="48">
        <v>330</v>
      </c>
      <c r="J13" s="49" t="s">
        <v>594</v>
      </c>
      <c r="K13" s="49" t="s">
        <v>594</v>
      </c>
      <c r="L13" s="49" t="s">
        <v>594</v>
      </c>
    </row>
    <row r="14" spans="1:12" ht="15.75" thickBot="1" x14ac:dyDescent="0.3">
      <c r="A14" s="43" t="str">
        <f t="shared" si="0"/>
        <v>Intel® Xeon® Platinum 8468H Processor (105 MB Cache, 2.10 GHz), 330W</v>
      </c>
      <c r="B14" s="44" t="s">
        <v>128</v>
      </c>
      <c r="C14" s="45" t="s">
        <v>129</v>
      </c>
      <c r="D14" s="46" t="s">
        <v>81</v>
      </c>
      <c r="E14" s="47" t="s">
        <v>130</v>
      </c>
      <c r="F14" s="47">
        <v>48</v>
      </c>
      <c r="G14" s="47" t="s">
        <v>93</v>
      </c>
      <c r="H14" s="47" t="s">
        <v>89</v>
      </c>
      <c r="I14" s="48">
        <v>330</v>
      </c>
      <c r="J14" s="49" t="s">
        <v>594</v>
      </c>
      <c r="K14" s="49" t="s">
        <v>594</v>
      </c>
      <c r="L14" s="49" t="s">
        <v>594</v>
      </c>
    </row>
    <row r="15" spans="1:12" ht="15.75" thickBot="1" x14ac:dyDescent="0.3">
      <c r="A15" s="43" t="str">
        <f t="shared" si="0"/>
        <v>Intel® Xeon® Platinum 8468 Processor (105 MB Cache, 2.10 GHz), 350W</v>
      </c>
      <c r="B15" s="44" t="s">
        <v>131</v>
      </c>
      <c r="C15" s="45" t="s">
        <v>132</v>
      </c>
      <c r="D15" s="46" t="s">
        <v>81</v>
      </c>
      <c r="E15" s="47" t="s">
        <v>133</v>
      </c>
      <c r="F15" s="47">
        <v>48</v>
      </c>
      <c r="G15" s="47" t="s">
        <v>93</v>
      </c>
      <c r="H15" s="47" t="s">
        <v>89</v>
      </c>
      <c r="I15" s="48">
        <v>350</v>
      </c>
      <c r="J15" s="49" t="s">
        <v>594</v>
      </c>
      <c r="K15" s="49" t="s">
        <v>594</v>
      </c>
      <c r="L15" s="49" t="s">
        <v>594</v>
      </c>
    </row>
    <row r="16" spans="1:12" ht="15.75" thickBot="1" x14ac:dyDescent="0.3">
      <c r="A16" s="43" t="str">
        <f t="shared" si="0"/>
        <v>Intel® Xeon® Platinum 8462Y+ Processor (60 MB Cache, 2.80 GHz), 300W</v>
      </c>
      <c r="B16" s="44" t="s">
        <v>134</v>
      </c>
      <c r="C16" s="45" t="s">
        <v>135</v>
      </c>
      <c r="D16" s="46" t="s">
        <v>81</v>
      </c>
      <c r="E16" s="47" t="s">
        <v>136</v>
      </c>
      <c r="F16" s="47">
        <v>32</v>
      </c>
      <c r="G16" s="47" t="s">
        <v>137</v>
      </c>
      <c r="H16" s="47" t="s">
        <v>138</v>
      </c>
      <c r="I16" s="48">
        <v>300</v>
      </c>
      <c r="J16" s="48" t="s">
        <v>139</v>
      </c>
      <c r="K16" s="48" t="s">
        <v>139</v>
      </c>
      <c r="L16" s="49" t="s">
        <v>594</v>
      </c>
    </row>
    <row r="17" spans="1:12" ht="15.75" thickBot="1" x14ac:dyDescent="0.3">
      <c r="A17" s="43" t="str">
        <f t="shared" si="0"/>
        <v>Intel® Xeon® Platinum 8461V Processor (97.5 MB Cache, 2.20 GHz), 300W</v>
      </c>
      <c r="B17" s="44" t="s">
        <v>140</v>
      </c>
      <c r="C17" s="45" t="s">
        <v>141</v>
      </c>
      <c r="D17" s="46" t="s">
        <v>81</v>
      </c>
      <c r="E17" s="47" t="s">
        <v>142</v>
      </c>
      <c r="F17" s="47">
        <v>48</v>
      </c>
      <c r="G17" s="47" t="s">
        <v>102</v>
      </c>
      <c r="H17" s="47" t="s">
        <v>103</v>
      </c>
      <c r="I17" s="48">
        <v>300</v>
      </c>
      <c r="J17" s="49" t="s">
        <v>594</v>
      </c>
      <c r="K17" s="49" t="s">
        <v>594</v>
      </c>
      <c r="L17" s="49" t="s">
        <v>594</v>
      </c>
    </row>
    <row r="18" spans="1:12" ht="15.75" thickBot="1" x14ac:dyDescent="0.3">
      <c r="A18" s="43" t="str">
        <f t="shared" si="0"/>
        <v>Intel® Xeon® Platinum 8460Y+ Processor (105 MB Cache, 2.00 GHz), 300W</v>
      </c>
      <c r="B18" s="44" t="s">
        <v>143</v>
      </c>
      <c r="C18" s="45" t="s">
        <v>144</v>
      </c>
      <c r="D18" s="46" t="s">
        <v>81</v>
      </c>
      <c r="E18" s="47" t="s">
        <v>145</v>
      </c>
      <c r="F18" s="47">
        <v>40</v>
      </c>
      <c r="G18" s="47" t="s">
        <v>88</v>
      </c>
      <c r="H18" s="47" t="s">
        <v>89</v>
      </c>
      <c r="I18" s="48">
        <v>300</v>
      </c>
      <c r="J18" s="49" t="s">
        <v>594</v>
      </c>
      <c r="K18" s="49" t="s">
        <v>594</v>
      </c>
      <c r="L18" s="49" t="s">
        <v>594</v>
      </c>
    </row>
    <row r="19" spans="1:12" ht="15.75" thickBot="1" x14ac:dyDescent="0.3">
      <c r="A19" s="43" t="str">
        <f t="shared" si="0"/>
        <v>Intel® Xeon® Platinum 8460H Processor (105 MB Cache, 2.20 GHz), 330W</v>
      </c>
      <c r="B19" s="44" t="s">
        <v>146</v>
      </c>
      <c r="C19" s="45" t="s">
        <v>147</v>
      </c>
      <c r="D19" s="46" t="s">
        <v>81</v>
      </c>
      <c r="E19" s="47" t="s">
        <v>148</v>
      </c>
      <c r="F19" s="47">
        <v>40</v>
      </c>
      <c r="G19" s="47" t="s">
        <v>102</v>
      </c>
      <c r="H19" s="47" t="s">
        <v>89</v>
      </c>
      <c r="I19" s="48">
        <v>330</v>
      </c>
      <c r="J19" s="49" t="s">
        <v>594</v>
      </c>
      <c r="K19" s="49" t="s">
        <v>594</v>
      </c>
      <c r="L19" s="49" t="s">
        <v>594</v>
      </c>
    </row>
    <row r="20" spans="1:12" ht="15.75" thickBot="1" x14ac:dyDescent="0.3">
      <c r="A20" s="43" t="str">
        <f t="shared" si="0"/>
        <v>Intel® Xeon® Platinum 8458P Processor (82.5 MB Cache, 2.70 GHz), 350W</v>
      </c>
      <c r="B20" s="44" t="s">
        <v>149</v>
      </c>
      <c r="C20" s="45" t="s">
        <v>150</v>
      </c>
      <c r="D20" s="46" t="s">
        <v>81</v>
      </c>
      <c r="E20" s="47" t="s">
        <v>151</v>
      </c>
      <c r="F20" s="47">
        <v>44</v>
      </c>
      <c r="G20" s="47" t="s">
        <v>97</v>
      </c>
      <c r="H20" s="47" t="s">
        <v>152</v>
      </c>
      <c r="I20" s="48">
        <v>350</v>
      </c>
      <c r="J20" s="49" t="s">
        <v>594</v>
      </c>
      <c r="K20" s="49" t="s">
        <v>594</v>
      </c>
      <c r="L20" s="49" t="s">
        <v>594</v>
      </c>
    </row>
    <row r="21" spans="1:12" ht="15.75" thickBot="1" x14ac:dyDescent="0.3">
      <c r="A21" s="43" t="str">
        <f t="shared" si="0"/>
        <v>Intel® Xeon® Platinum 8454H Processor (82.5 MB Cache, 2.10 GHz), 270W</v>
      </c>
      <c r="B21" s="44" t="s">
        <v>153</v>
      </c>
      <c r="C21" s="45" t="s">
        <v>154</v>
      </c>
      <c r="D21" s="46" t="s">
        <v>81</v>
      </c>
      <c r="E21" s="47" t="s">
        <v>155</v>
      </c>
      <c r="F21" s="47">
        <v>32</v>
      </c>
      <c r="G21" s="47" t="s">
        <v>93</v>
      </c>
      <c r="H21" s="47" t="s">
        <v>152</v>
      </c>
      <c r="I21" s="48">
        <v>270</v>
      </c>
      <c r="J21" s="49" t="s">
        <v>594</v>
      </c>
      <c r="K21" s="49" t="s">
        <v>594</v>
      </c>
      <c r="L21" s="49" t="s">
        <v>594</v>
      </c>
    </row>
    <row r="22" spans="1:12" ht="15.75" thickBot="1" x14ac:dyDescent="0.3">
      <c r="A22" s="43" t="str">
        <f t="shared" si="0"/>
        <v>Intel® Xeon® Platinum 8452Y Processor (67.5 MB Cache, 2.00 GHz), 300W</v>
      </c>
      <c r="B22" s="44" t="s">
        <v>156</v>
      </c>
      <c r="C22" s="45" t="s">
        <v>157</v>
      </c>
      <c r="D22" s="46" t="s">
        <v>81</v>
      </c>
      <c r="E22" s="47" t="s">
        <v>158</v>
      </c>
      <c r="F22" s="47">
        <v>36</v>
      </c>
      <c r="G22" s="47" t="s">
        <v>88</v>
      </c>
      <c r="H22" s="47" t="s">
        <v>159</v>
      </c>
      <c r="I22" s="48">
        <v>300</v>
      </c>
      <c r="J22" s="49" t="s">
        <v>594</v>
      </c>
      <c r="K22" s="49" t="s">
        <v>594</v>
      </c>
      <c r="L22" s="49" t="s">
        <v>594</v>
      </c>
    </row>
    <row r="23" spans="1:12" ht="15.75" thickBot="1" x14ac:dyDescent="0.3">
      <c r="A23" s="43" t="str">
        <f t="shared" si="0"/>
        <v>Intel® Xeon® Platinum 8450H Processor (75 MB Cache, 2.00 GHz), 250W</v>
      </c>
      <c r="B23" s="44" t="s">
        <v>160</v>
      </c>
      <c r="C23" s="45" t="s">
        <v>161</v>
      </c>
      <c r="D23" s="46" t="s">
        <v>81</v>
      </c>
      <c r="E23" s="47" t="s">
        <v>162</v>
      </c>
      <c r="F23" s="47">
        <v>28</v>
      </c>
      <c r="G23" s="47" t="s">
        <v>88</v>
      </c>
      <c r="H23" s="47" t="s">
        <v>98</v>
      </c>
      <c r="I23" s="48">
        <v>250</v>
      </c>
      <c r="J23" s="49" t="s">
        <v>594</v>
      </c>
      <c r="K23" s="49" t="s">
        <v>594</v>
      </c>
      <c r="L23" s="49" t="s">
        <v>594</v>
      </c>
    </row>
    <row r="24" spans="1:12" ht="15.75" thickBot="1" x14ac:dyDescent="0.3">
      <c r="A24" s="43" t="str">
        <f t="shared" si="0"/>
        <v>Intel® Xeon® Platinum 8444H Processor (45 MB Cache, 2.90 GHz), 270W</v>
      </c>
      <c r="B24" s="44" t="s">
        <v>163</v>
      </c>
      <c r="C24" s="45" t="s">
        <v>164</v>
      </c>
      <c r="D24" s="46" t="s">
        <v>81</v>
      </c>
      <c r="E24" s="47" t="s">
        <v>165</v>
      </c>
      <c r="F24" s="47">
        <v>16</v>
      </c>
      <c r="G24" s="47" t="s">
        <v>166</v>
      </c>
      <c r="H24" s="47" t="s">
        <v>167</v>
      </c>
      <c r="I24" s="48">
        <v>270</v>
      </c>
      <c r="J24" s="49" t="s">
        <v>594</v>
      </c>
      <c r="K24" s="49" t="s">
        <v>594</v>
      </c>
      <c r="L24" s="49" t="s">
        <v>594</v>
      </c>
    </row>
    <row r="25" spans="1:12" ht="15.75" thickBot="1" x14ac:dyDescent="0.3">
      <c r="A25" s="43" t="str">
        <f t="shared" si="0"/>
        <v>Intel® Xeon® Gold 6458Q Processor (60 MB Cache, 3.10 GHz), 350W</v>
      </c>
      <c r="B25" s="44" t="s">
        <v>168</v>
      </c>
      <c r="C25" s="45" t="s">
        <v>169</v>
      </c>
      <c r="D25" s="46" t="s">
        <v>81</v>
      </c>
      <c r="E25" s="47" t="s">
        <v>170</v>
      </c>
      <c r="F25" s="47">
        <v>32</v>
      </c>
      <c r="G25" s="47" t="s">
        <v>171</v>
      </c>
      <c r="H25" s="47" t="s">
        <v>138</v>
      </c>
      <c r="I25" s="48">
        <v>350</v>
      </c>
      <c r="J25" s="49"/>
      <c r="K25" s="49" t="s">
        <v>594</v>
      </c>
      <c r="L25" s="49"/>
    </row>
    <row r="26" spans="1:12" ht="15.75" thickBot="1" x14ac:dyDescent="0.3">
      <c r="A26" s="43" t="str">
        <f t="shared" si="0"/>
        <v>Intel® Xeon® Gold 6454S Processor (60 MB Cache, 2.20 GHz), 270W</v>
      </c>
      <c r="B26" s="44" t="s">
        <v>172</v>
      </c>
      <c r="C26" s="45" t="s">
        <v>173</v>
      </c>
      <c r="D26" s="46" t="s">
        <v>81</v>
      </c>
      <c r="E26" s="47" t="s">
        <v>174</v>
      </c>
      <c r="F26" s="47">
        <v>32</v>
      </c>
      <c r="G26" s="47" t="s">
        <v>102</v>
      </c>
      <c r="H26" s="47" t="s">
        <v>138</v>
      </c>
      <c r="I26" s="48">
        <v>270</v>
      </c>
      <c r="J26" s="49" t="s">
        <v>594</v>
      </c>
      <c r="K26" s="49" t="s">
        <v>594</v>
      </c>
      <c r="L26" s="49" t="s">
        <v>594</v>
      </c>
    </row>
    <row r="27" spans="1:12" ht="15.75" thickBot="1" x14ac:dyDescent="0.3">
      <c r="A27" s="43" t="str">
        <f t="shared" si="0"/>
        <v>Intel® Xeon® Gold 6448Y Processor (60 MB Cache, 2.10 GHz), 225W</v>
      </c>
      <c r="B27" s="44" t="s">
        <v>175</v>
      </c>
      <c r="C27" s="45" t="s">
        <v>176</v>
      </c>
      <c r="D27" s="46" t="s">
        <v>81</v>
      </c>
      <c r="E27" s="47" t="s">
        <v>177</v>
      </c>
      <c r="F27" s="47">
        <v>32</v>
      </c>
      <c r="G27" s="47" t="s">
        <v>93</v>
      </c>
      <c r="H27" s="47" t="s">
        <v>138</v>
      </c>
      <c r="I27" s="48">
        <v>225</v>
      </c>
      <c r="J27" s="49" t="s">
        <v>594</v>
      </c>
      <c r="K27" s="49" t="s">
        <v>594</v>
      </c>
      <c r="L27" s="49" t="s">
        <v>594</v>
      </c>
    </row>
    <row r="28" spans="1:12" ht="15.75" thickBot="1" x14ac:dyDescent="0.3">
      <c r="A28" s="43" t="str">
        <f t="shared" si="0"/>
        <v>Intel® Xeon® Gold 6448H Processor (60 MB Cache, 2.40 GHz), 250W</v>
      </c>
      <c r="B28" s="44" t="s">
        <v>178</v>
      </c>
      <c r="C28" s="45" t="s">
        <v>179</v>
      </c>
      <c r="D28" s="46" t="s">
        <v>81</v>
      </c>
      <c r="E28" s="47" t="s">
        <v>180</v>
      </c>
      <c r="F28" s="47">
        <v>32</v>
      </c>
      <c r="G28" s="47" t="s">
        <v>127</v>
      </c>
      <c r="H28" s="47" t="s">
        <v>138</v>
      </c>
      <c r="I28" s="48">
        <v>250</v>
      </c>
      <c r="J28" s="49" t="s">
        <v>594</v>
      </c>
      <c r="K28" s="49" t="s">
        <v>594</v>
      </c>
      <c r="L28" s="49" t="s">
        <v>594</v>
      </c>
    </row>
    <row r="29" spans="1:12" ht="15.75" thickBot="1" x14ac:dyDescent="0.3">
      <c r="A29" s="43" t="str">
        <f t="shared" si="0"/>
        <v>Intel® Xeon® Gold 6444Y Processor (45 MB Cache, 3.60 GHz), 270W</v>
      </c>
      <c r="B29" s="44" t="s">
        <v>181</v>
      </c>
      <c r="C29" s="45" t="s">
        <v>182</v>
      </c>
      <c r="D29" s="46" t="s">
        <v>81</v>
      </c>
      <c r="E29" s="47" t="s">
        <v>183</v>
      </c>
      <c r="F29" s="47">
        <v>16</v>
      </c>
      <c r="G29" s="47" t="s">
        <v>184</v>
      </c>
      <c r="H29" s="47" t="s">
        <v>167</v>
      </c>
      <c r="I29" s="48">
        <v>270</v>
      </c>
      <c r="J29" s="49" t="s">
        <v>594</v>
      </c>
      <c r="K29" s="49" t="s">
        <v>594</v>
      </c>
      <c r="L29" s="49" t="s">
        <v>594</v>
      </c>
    </row>
    <row r="30" spans="1:12" ht="15.75" thickBot="1" x14ac:dyDescent="0.3">
      <c r="A30" s="43" t="str">
        <f t="shared" si="0"/>
        <v>Intel® Xeon® Gold 6442Y Processor (60 MB Cache, 2.60 GHz), 225W</v>
      </c>
      <c r="B30" s="44" t="s">
        <v>185</v>
      </c>
      <c r="C30" s="45" t="s">
        <v>186</v>
      </c>
      <c r="D30" s="46" t="s">
        <v>81</v>
      </c>
      <c r="E30" s="47" t="s">
        <v>187</v>
      </c>
      <c r="F30" s="47">
        <v>24</v>
      </c>
      <c r="G30" s="47" t="s">
        <v>188</v>
      </c>
      <c r="H30" s="47" t="s">
        <v>138</v>
      </c>
      <c r="I30" s="48">
        <v>225</v>
      </c>
      <c r="J30" s="49" t="s">
        <v>594</v>
      </c>
      <c r="K30" s="49" t="s">
        <v>594</v>
      </c>
      <c r="L30" s="49" t="s">
        <v>594</v>
      </c>
    </row>
    <row r="31" spans="1:12" ht="15.75" thickBot="1" x14ac:dyDescent="0.3">
      <c r="A31" s="43" t="str">
        <f t="shared" si="0"/>
        <v>Intel® Xeon® Gold 6438Y+ Processor (60 MB Cache, 2.00 GHz), 205W</v>
      </c>
      <c r="B31" s="44" t="s">
        <v>189</v>
      </c>
      <c r="C31" s="45" t="s">
        <v>190</v>
      </c>
      <c r="D31" s="46" t="s">
        <v>81</v>
      </c>
      <c r="E31" s="47" t="s">
        <v>191</v>
      </c>
      <c r="F31" s="47">
        <v>32</v>
      </c>
      <c r="G31" s="47" t="s">
        <v>88</v>
      </c>
      <c r="H31" s="47" t="s">
        <v>138</v>
      </c>
      <c r="I31" s="48">
        <v>205</v>
      </c>
      <c r="J31" s="49" t="s">
        <v>594</v>
      </c>
      <c r="K31" s="49" t="s">
        <v>594</v>
      </c>
      <c r="L31" s="49" t="s">
        <v>594</v>
      </c>
    </row>
    <row r="32" spans="1:12" ht="15.75" thickBot="1" x14ac:dyDescent="0.3">
      <c r="A32" s="43" t="str">
        <f t="shared" si="0"/>
        <v>Intel® Xeon® Gold 6438N Processor (60 MB Cache, 2.00 GHz), 205W</v>
      </c>
      <c r="B32" s="44" t="s">
        <v>192</v>
      </c>
      <c r="C32" s="45" t="s">
        <v>193</v>
      </c>
      <c r="D32" s="46" t="s">
        <v>81</v>
      </c>
      <c r="E32" s="47" t="s">
        <v>194</v>
      </c>
      <c r="F32" s="47">
        <v>32</v>
      </c>
      <c r="G32" s="47" t="s">
        <v>88</v>
      </c>
      <c r="H32" s="47" t="s">
        <v>138</v>
      </c>
      <c r="I32" s="48">
        <v>205</v>
      </c>
      <c r="J32" s="49"/>
      <c r="K32" s="48"/>
      <c r="L32" s="49" t="s">
        <v>594</v>
      </c>
    </row>
    <row r="33" spans="1:12" ht="15.75" thickBot="1" x14ac:dyDescent="0.3">
      <c r="A33" s="43" t="str">
        <f t="shared" si="0"/>
        <v>Intel® Xeon® Gold 6438M Processor (60 MB Cache, 2.20 GHz), 205W</v>
      </c>
      <c r="B33" s="44" t="s">
        <v>195</v>
      </c>
      <c r="C33" s="45" t="s">
        <v>196</v>
      </c>
      <c r="D33" s="46" t="s">
        <v>81</v>
      </c>
      <c r="E33" s="47" t="s">
        <v>197</v>
      </c>
      <c r="F33" s="47">
        <v>32</v>
      </c>
      <c r="G33" s="47" t="s">
        <v>102</v>
      </c>
      <c r="H33" s="47" t="s">
        <v>138</v>
      </c>
      <c r="I33" s="48">
        <v>205</v>
      </c>
      <c r="J33" s="49" t="s">
        <v>594</v>
      </c>
      <c r="K33" s="49" t="s">
        <v>594</v>
      </c>
      <c r="L33" s="49" t="s">
        <v>594</v>
      </c>
    </row>
    <row r="34" spans="1:12" ht="15.75" thickBot="1" x14ac:dyDescent="0.3">
      <c r="A34" s="43" t="str">
        <f t="shared" ref="A34:A53" si="1">_xlfn.CONCAT(C34,", ",I34,"W")</f>
        <v>Intel® Xeon® Gold 6434H Processor (22.5 MB Cache, 3.70 GHz), 195W</v>
      </c>
      <c r="B34" s="44" t="s">
        <v>198</v>
      </c>
      <c r="C34" s="45" t="s">
        <v>199</v>
      </c>
      <c r="D34" s="46" t="s">
        <v>81</v>
      </c>
      <c r="E34" s="47" t="s">
        <v>200</v>
      </c>
      <c r="F34" s="47">
        <v>8</v>
      </c>
      <c r="G34" s="47" t="s">
        <v>201</v>
      </c>
      <c r="H34" s="47" t="s">
        <v>202</v>
      </c>
      <c r="I34" s="48">
        <v>195</v>
      </c>
      <c r="J34" s="49" t="s">
        <v>594</v>
      </c>
      <c r="K34" s="49" t="s">
        <v>594</v>
      </c>
      <c r="L34" s="49" t="s">
        <v>594</v>
      </c>
    </row>
    <row r="35" spans="1:12" ht="15.75" thickBot="1" x14ac:dyDescent="0.3">
      <c r="A35" s="43" t="str">
        <f t="shared" si="1"/>
        <v>Intel® Xeon® Gold 6434 Processor (22.5 MB Cache, 3.70 GHz), 195W</v>
      </c>
      <c r="B35" s="44" t="s">
        <v>203</v>
      </c>
      <c r="C35" s="45" t="s">
        <v>204</v>
      </c>
      <c r="D35" s="46" t="s">
        <v>81</v>
      </c>
      <c r="E35" s="47" t="s">
        <v>205</v>
      </c>
      <c r="F35" s="47">
        <v>8</v>
      </c>
      <c r="G35" s="47" t="s">
        <v>201</v>
      </c>
      <c r="H35" s="47" t="s">
        <v>202</v>
      </c>
      <c r="I35" s="48">
        <v>195</v>
      </c>
      <c r="J35" s="49" t="s">
        <v>594</v>
      </c>
      <c r="K35" s="49" t="s">
        <v>594</v>
      </c>
      <c r="L35" s="49" t="s">
        <v>594</v>
      </c>
    </row>
    <row r="36" spans="1:12" ht="15.75" thickBot="1" x14ac:dyDescent="0.3">
      <c r="A36" s="43" t="str">
        <f t="shared" si="1"/>
        <v>Intel® Xeon® Gold 6430 Processor (60 MB Cache, 2.10 GHz), 270W</v>
      </c>
      <c r="B36" s="44" t="s">
        <v>206</v>
      </c>
      <c r="C36" s="45" t="s">
        <v>207</v>
      </c>
      <c r="D36" s="46" t="s">
        <v>81</v>
      </c>
      <c r="E36" s="47" t="s">
        <v>208</v>
      </c>
      <c r="F36" s="47">
        <v>32</v>
      </c>
      <c r="G36" s="47" t="s">
        <v>93</v>
      </c>
      <c r="H36" s="47" t="s">
        <v>138</v>
      </c>
      <c r="I36" s="48">
        <v>270</v>
      </c>
      <c r="J36" s="49" t="s">
        <v>594</v>
      </c>
      <c r="K36" s="49" t="s">
        <v>594</v>
      </c>
      <c r="L36" s="49" t="s">
        <v>594</v>
      </c>
    </row>
    <row r="37" spans="1:12" ht="15.75" thickBot="1" x14ac:dyDescent="0.3">
      <c r="A37" s="43" t="str">
        <f t="shared" si="1"/>
        <v>Intel® Xeon® Gold 6428N Processor (60 MB Cache, 1.80 GHz), 185W</v>
      </c>
      <c r="B37" s="44" t="s">
        <v>209</v>
      </c>
      <c r="C37" s="45" t="s">
        <v>210</v>
      </c>
      <c r="D37" s="46" t="s">
        <v>81</v>
      </c>
      <c r="E37" s="47" t="s">
        <v>211</v>
      </c>
      <c r="F37" s="47">
        <v>32</v>
      </c>
      <c r="G37" s="47" t="s">
        <v>113</v>
      </c>
      <c r="H37" s="47" t="s">
        <v>138</v>
      </c>
      <c r="I37" s="48">
        <v>185</v>
      </c>
      <c r="J37" s="49"/>
      <c r="K37" s="48"/>
      <c r="L37" s="49" t="s">
        <v>594</v>
      </c>
    </row>
    <row r="38" spans="1:12" ht="15.75" thickBot="1" x14ac:dyDescent="0.3">
      <c r="A38" s="43" t="str">
        <f t="shared" si="1"/>
        <v>Intel® Xeon® Gold 6426Y Processor (37.5 MB Cache, 2.50 GHz), 185W</v>
      </c>
      <c r="B38" s="44" t="s">
        <v>212</v>
      </c>
      <c r="C38" s="45" t="s">
        <v>213</v>
      </c>
      <c r="D38" s="46" t="s">
        <v>81</v>
      </c>
      <c r="E38" s="47" t="s">
        <v>214</v>
      </c>
      <c r="F38" s="47">
        <v>16</v>
      </c>
      <c r="G38" s="47" t="s">
        <v>215</v>
      </c>
      <c r="H38" s="47" t="s">
        <v>216</v>
      </c>
      <c r="I38" s="48">
        <v>185</v>
      </c>
      <c r="J38" s="49" t="s">
        <v>594</v>
      </c>
      <c r="K38" s="49" t="s">
        <v>594</v>
      </c>
      <c r="L38" s="49" t="s">
        <v>594</v>
      </c>
    </row>
    <row r="39" spans="1:12" ht="15.75" thickBot="1" x14ac:dyDescent="0.3">
      <c r="A39" s="43" t="str">
        <f t="shared" si="1"/>
        <v>Intel® Xeon® Gold 6421N Processor (60 MB Cache, 1.80 GHz), 185W</v>
      </c>
      <c r="B39" s="44" t="s">
        <v>217</v>
      </c>
      <c r="C39" s="45" t="s">
        <v>218</v>
      </c>
      <c r="D39" s="46" t="s">
        <v>81</v>
      </c>
      <c r="E39" s="47" t="s">
        <v>219</v>
      </c>
      <c r="F39" s="47">
        <v>32</v>
      </c>
      <c r="G39" s="47" t="s">
        <v>113</v>
      </c>
      <c r="H39" s="47" t="s">
        <v>138</v>
      </c>
      <c r="I39" s="48">
        <v>185</v>
      </c>
      <c r="J39" s="49"/>
      <c r="K39" s="48"/>
      <c r="L39" s="49" t="s">
        <v>594</v>
      </c>
    </row>
    <row r="40" spans="1:12" ht="15.75" thickBot="1" x14ac:dyDescent="0.3">
      <c r="A40" s="43" t="str">
        <f t="shared" si="1"/>
        <v>Intel® Xeon® Gold 6418H Processor (60 MB Cache, 2.10 GHz), 185W</v>
      </c>
      <c r="B40" s="44" t="s">
        <v>220</v>
      </c>
      <c r="C40" s="45" t="s">
        <v>221</v>
      </c>
      <c r="D40" s="46" t="s">
        <v>81</v>
      </c>
      <c r="E40" s="47" t="s">
        <v>222</v>
      </c>
      <c r="F40" s="47">
        <v>24</v>
      </c>
      <c r="G40" s="47" t="s">
        <v>93</v>
      </c>
      <c r="H40" s="47" t="s">
        <v>138</v>
      </c>
      <c r="I40" s="48">
        <v>185</v>
      </c>
      <c r="J40" s="49" t="s">
        <v>594</v>
      </c>
      <c r="K40" s="49" t="s">
        <v>594</v>
      </c>
      <c r="L40" s="49" t="s">
        <v>594</v>
      </c>
    </row>
    <row r="41" spans="1:12" ht="15.75" thickBot="1" x14ac:dyDescent="0.3">
      <c r="A41" s="43" t="str">
        <f t="shared" si="1"/>
        <v>Intel® Xeon® Gold 6416H Processor (45 MB Cache, 2.20 GHz), 165W</v>
      </c>
      <c r="B41" s="44" t="s">
        <v>223</v>
      </c>
      <c r="C41" s="45" t="s">
        <v>224</v>
      </c>
      <c r="D41" s="46" t="s">
        <v>81</v>
      </c>
      <c r="E41" s="47" t="s">
        <v>225</v>
      </c>
      <c r="F41" s="47">
        <v>18</v>
      </c>
      <c r="G41" s="47" t="s">
        <v>102</v>
      </c>
      <c r="H41" s="47" t="s">
        <v>167</v>
      </c>
      <c r="I41" s="48">
        <v>165</v>
      </c>
      <c r="J41" s="49" t="s">
        <v>594</v>
      </c>
      <c r="K41" s="49" t="s">
        <v>594</v>
      </c>
      <c r="L41" s="49" t="s">
        <v>594</v>
      </c>
    </row>
    <row r="42" spans="1:12" ht="15.75" thickBot="1" x14ac:dyDescent="0.3">
      <c r="A42" s="43" t="str">
        <f t="shared" si="1"/>
        <v>Intel® Xeon® Gold 6414U Processor (60 MB Cache, 2.00 GHz), 250W</v>
      </c>
      <c r="B42" s="44" t="s">
        <v>226</v>
      </c>
      <c r="C42" s="45" t="s">
        <v>227</v>
      </c>
      <c r="D42" s="46" t="s">
        <v>81</v>
      </c>
      <c r="E42" s="47" t="s">
        <v>228</v>
      </c>
      <c r="F42" s="47">
        <v>32</v>
      </c>
      <c r="G42" s="47" t="s">
        <v>88</v>
      </c>
      <c r="H42" s="47" t="s">
        <v>138</v>
      </c>
      <c r="I42" s="48">
        <v>250</v>
      </c>
      <c r="J42" s="49"/>
      <c r="K42" s="48"/>
      <c r="L42" s="49" t="s">
        <v>594</v>
      </c>
    </row>
    <row r="43" spans="1:12" ht="15.75" thickBot="1" x14ac:dyDescent="0.3">
      <c r="A43" s="43" t="str">
        <f t="shared" si="1"/>
        <v>Intel® Xeon® Gold 5420+ Processor (52.5 MB Cache, 2.00 GHz), 205W</v>
      </c>
      <c r="B43" s="44" t="s">
        <v>229</v>
      </c>
      <c r="C43" s="45" t="s">
        <v>230</v>
      </c>
      <c r="D43" s="46" t="s">
        <v>81</v>
      </c>
      <c r="E43" s="47" t="s">
        <v>231</v>
      </c>
      <c r="F43" s="47">
        <v>28</v>
      </c>
      <c r="G43" s="47" t="s">
        <v>88</v>
      </c>
      <c r="H43" s="47" t="s">
        <v>232</v>
      </c>
      <c r="I43" s="48">
        <v>205</v>
      </c>
      <c r="J43" s="49" t="s">
        <v>594</v>
      </c>
      <c r="K43" s="49" t="s">
        <v>594</v>
      </c>
      <c r="L43" s="49" t="s">
        <v>594</v>
      </c>
    </row>
    <row r="44" spans="1:12" ht="15.75" thickBot="1" x14ac:dyDescent="0.3">
      <c r="A44" s="43" t="str">
        <f t="shared" si="1"/>
        <v>Intel® Xeon® Gold 5418Y Processor (45 MB Cache, 2.00 GHz), 185W</v>
      </c>
      <c r="B44" s="44" t="s">
        <v>233</v>
      </c>
      <c r="C44" s="45" t="s">
        <v>234</v>
      </c>
      <c r="D44" s="46" t="s">
        <v>81</v>
      </c>
      <c r="E44" s="47" t="s">
        <v>235</v>
      </c>
      <c r="F44" s="47">
        <v>24</v>
      </c>
      <c r="G44" s="47" t="s">
        <v>88</v>
      </c>
      <c r="H44" s="47" t="s">
        <v>167</v>
      </c>
      <c r="I44" s="48">
        <v>185</v>
      </c>
      <c r="J44" s="49" t="s">
        <v>594</v>
      </c>
      <c r="K44" s="49" t="s">
        <v>594</v>
      </c>
      <c r="L44" s="49" t="s">
        <v>594</v>
      </c>
    </row>
    <row r="45" spans="1:12" ht="15.75" thickBot="1" x14ac:dyDescent="0.3">
      <c r="A45" s="43" t="str">
        <f t="shared" si="1"/>
        <v>Intel® Xeon® Gold 5418N Processor (45 MB Cache, 1.80 GHz), 165W</v>
      </c>
      <c r="B45" s="44" t="s">
        <v>236</v>
      </c>
      <c r="C45" s="45" t="s">
        <v>237</v>
      </c>
      <c r="D45" s="46" t="s">
        <v>81</v>
      </c>
      <c r="E45" s="47" t="s">
        <v>238</v>
      </c>
      <c r="F45" s="47">
        <v>24</v>
      </c>
      <c r="G45" s="47" t="s">
        <v>113</v>
      </c>
      <c r="H45" s="47" t="s">
        <v>167</v>
      </c>
      <c r="I45" s="48">
        <v>165</v>
      </c>
      <c r="J45" s="49"/>
      <c r="K45" s="49"/>
      <c r="L45" s="49" t="s">
        <v>594</v>
      </c>
    </row>
    <row r="46" spans="1:12" ht="15.75" thickBot="1" x14ac:dyDescent="0.3">
      <c r="A46" s="43" t="str">
        <f t="shared" si="1"/>
        <v>Intel® Xeon® Gold 5416S Processor (30 MB Cache, 2.00 GHz), 150W</v>
      </c>
      <c r="B46" s="44" t="s">
        <v>239</v>
      </c>
      <c r="C46" s="45" t="s">
        <v>240</v>
      </c>
      <c r="D46" s="46" t="s">
        <v>81</v>
      </c>
      <c r="E46" s="47" t="s">
        <v>241</v>
      </c>
      <c r="F46" s="47">
        <v>16</v>
      </c>
      <c r="G46" s="47" t="s">
        <v>88</v>
      </c>
      <c r="H46" s="47" t="s">
        <v>242</v>
      </c>
      <c r="I46" s="48">
        <v>150</v>
      </c>
      <c r="J46" s="49" t="s">
        <v>594</v>
      </c>
      <c r="K46" s="49" t="s">
        <v>594</v>
      </c>
      <c r="L46" s="49" t="s">
        <v>594</v>
      </c>
    </row>
    <row r="47" spans="1:12" ht="15.75" thickBot="1" x14ac:dyDescent="0.3">
      <c r="A47" s="43" t="str">
        <f t="shared" si="1"/>
        <v>Intel® Xeon® Gold 5415+ Processor (22.5 MB Cache, 2.90 GHz), 150W</v>
      </c>
      <c r="B47" s="44" t="s">
        <v>243</v>
      </c>
      <c r="C47" s="45" t="s">
        <v>244</v>
      </c>
      <c r="D47" s="46" t="s">
        <v>81</v>
      </c>
      <c r="E47" s="47" t="s">
        <v>245</v>
      </c>
      <c r="F47" s="47">
        <v>8</v>
      </c>
      <c r="G47" s="47" t="s">
        <v>166</v>
      </c>
      <c r="H47" s="47" t="s">
        <v>202</v>
      </c>
      <c r="I47" s="48">
        <v>150</v>
      </c>
      <c r="J47" s="49" t="s">
        <v>594</v>
      </c>
      <c r="K47" s="49" t="s">
        <v>594</v>
      </c>
      <c r="L47" s="49" t="s">
        <v>594</v>
      </c>
    </row>
    <row r="48" spans="1:12" ht="15.75" thickBot="1" x14ac:dyDescent="0.3">
      <c r="A48" s="43" t="str">
        <f t="shared" si="1"/>
        <v>Intel® Xeon® Gold 5412U Processor (45 MB Cache, 2.10 GHz), 185W</v>
      </c>
      <c r="B48" s="44" t="s">
        <v>246</v>
      </c>
      <c r="C48" s="45" t="s">
        <v>247</v>
      </c>
      <c r="D48" s="46" t="s">
        <v>81</v>
      </c>
      <c r="E48" s="47" t="s">
        <v>248</v>
      </c>
      <c r="F48" s="47">
        <v>24</v>
      </c>
      <c r="G48" s="47" t="s">
        <v>93</v>
      </c>
      <c r="H48" s="47" t="s">
        <v>167</v>
      </c>
      <c r="I48" s="48">
        <v>185</v>
      </c>
      <c r="J48" s="49"/>
      <c r="K48" s="49"/>
      <c r="L48" s="49" t="s">
        <v>594</v>
      </c>
    </row>
    <row r="49" spans="1:12" ht="15.75" thickBot="1" x14ac:dyDescent="0.3">
      <c r="A49" s="43" t="str">
        <f t="shared" si="1"/>
        <v>Intel® Xeon® Gold 5411N Processor (45 MB Cache, 1.90 GHz), 165W</v>
      </c>
      <c r="B49" s="44" t="s">
        <v>249</v>
      </c>
      <c r="C49" s="45" t="s">
        <v>250</v>
      </c>
      <c r="D49" s="46" t="s">
        <v>81</v>
      </c>
      <c r="E49" s="47" t="s">
        <v>251</v>
      </c>
      <c r="F49" s="47">
        <v>24</v>
      </c>
      <c r="G49" s="47" t="s">
        <v>83</v>
      </c>
      <c r="H49" s="47" t="s">
        <v>167</v>
      </c>
      <c r="I49" s="48">
        <v>165</v>
      </c>
      <c r="J49" s="49"/>
      <c r="K49" s="49"/>
      <c r="L49" s="49" t="s">
        <v>594</v>
      </c>
    </row>
    <row r="50" spans="1:12" ht="15.75" thickBot="1" x14ac:dyDescent="0.3">
      <c r="A50" s="43" t="str">
        <f t="shared" si="1"/>
        <v>Intel® Xeon® Silver 4416+ Processor (37.5 MB Cache, 2.00 GHz), 165W</v>
      </c>
      <c r="B50" s="44" t="s">
        <v>252</v>
      </c>
      <c r="C50" s="45" t="s">
        <v>253</v>
      </c>
      <c r="D50" s="46" t="s">
        <v>81</v>
      </c>
      <c r="E50" s="47" t="s">
        <v>254</v>
      </c>
      <c r="F50" s="47">
        <v>20</v>
      </c>
      <c r="G50" s="47" t="s">
        <v>88</v>
      </c>
      <c r="H50" s="47" t="s">
        <v>216</v>
      </c>
      <c r="I50" s="48">
        <v>165</v>
      </c>
      <c r="J50" s="49"/>
      <c r="K50" s="49"/>
      <c r="L50" s="49" t="s">
        <v>594</v>
      </c>
    </row>
    <row r="51" spans="1:12" ht="15.75" thickBot="1" x14ac:dyDescent="0.3">
      <c r="A51" s="43" t="str">
        <f t="shared" si="1"/>
        <v>Intel® Xeon® Silver 4410Y Processor (30 MB Cache, 2.00 GHz), 150W</v>
      </c>
      <c r="B51" s="44" t="s">
        <v>255</v>
      </c>
      <c r="C51" s="45" t="s">
        <v>256</v>
      </c>
      <c r="D51" s="46" t="s">
        <v>81</v>
      </c>
      <c r="E51" s="47" t="s">
        <v>257</v>
      </c>
      <c r="F51" s="47">
        <v>12</v>
      </c>
      <c r="G51" s="47" t="s">
        <v>88</v>
      </c>
      <c r="H51" s="47" t="s">
        <v>242</v>
      </c>
      <c r="I51" s="48">
        <v>150</v>
      </c>
      <c r="J51" s="49"/>
      <c r="K51" s="49"/>
      <c r="L51" s="49" t="s">
        <v>594</v>
      </c>
    </row>
    <row r="52" spans="1:12" ht="15.75" thickBot="1" x14ac:dyDescent="0.3">
      <c r="A52" s="43" t="str">
        <f t="shared" si="1"/>
        <v>Intel® Xeon® Silver 4410T Processor (26.25 MB Cache, 2.70 GHz), 150W</v>
      </c>
      <c r="B52" s="44" t="s">
        <v>258</v>
      </c>
      <c r="C52" s="45" t="s">
        <v>259</v>
      </c>
      <c r="D52" s="46" t="s">
        <v>81</v>
      </c>
      <c r="E52" s="47" t="s">
        <v>260</v>
      </c>
      <c r="F52" s="47">
        <v>10</v>
      </c>
      <c r="G52" s="47" t="s">
        <v>97</v>
      </c>
      <c r="H52" s="47" t="s">
        <v>261</v>
      </c>
      <c r="I52" s="48">
        <v>150</v>
      </c>
      <c r="J52" s="49"/>
      <c r="K52" s="49"/>
      <c r="L52" s="49"/>
    </row>
    <row r="53" spans="1:12" ht="15.75" thickBot="1" x14ac:dyDescent="0.3">
      <c r="A53" s="43" t="str">
        <f t="shared" si="1"/>
        <v>Intel® Xeon® Bronze 3408U Processor (22.5 MB Cache, 1.80 GHz), 125W</v>
      </c>
      <c r="B53" s="44" t="s">
        <v>262</v>
      </c>
      <c r="C53" s="45" t="s">
        <v>263</v>
      </c>
      <c r="D53" s="46" t="s">
        <v>81</v>
      </c>
      <c r="E53" s="47" t="s">
        <v>264</v>
      </c>
      <c r="F53" s="47">
        <v>8</v>
      </c>
      <c r="G53" s="47" t="s">
        <v>113</v>
      </c>
      <c r="H53" s="47" t="s">
        <v>202</v>
      </c>
      <c r="I53" s="48">
        <v>125</v>
      </c>
      <c r="J53" s="49"/>
      <c r="K53" s="49"/>
      <c r="L53" s="49" t="s">
        <v>594</v>
      </c>
    </row>
    <row r="54" spans="1:12" ht="15.75" thickBot="1" x14ac:dyDescent="0.3">
      <c r="A54" s="43" t="str">
        <f t="shared" ref="A54:A82" si="2">_xlfn.CONCAT(C54,", ",I54,"W")</f>
        <v>Intel® Xeon® Platinum 8593Q Processor (320M Cache, 2.20 GHz), 385W</v>
      </c>
      <c r="B54" s="44" t="s">
        <v>666</v>
      </c>
      <c r="C54" s="45" t="s">
        <v>637</v>
      </c>
      <c r="D54" s="46" t="s">
        <v>641</v>
      </c>
      <c r="E54" s="47" t="s">
        <v>663</v>
      </c>
      <c r="F54" s="47">
        <v>64</v>
      </c>
      <c r="G54" s="47" t="s">
        <v>597</v>
      </c>
      <c r="H54" s="47" t="s">
        <v>605</v>
      </c>
      <c r="I54" s="48">
        <v>385</v>
      </c>
      <c r="J54" s="49"/>
      <c r="K54" s="49" t="s">
        <v>594</v>
      </c>
      <c r="L54" s="49"/>
    </row>
    <row r="55" spans="1:12" ht="15.75" thickBot="1" x14ac:dyDescent="0.3">
      <c r="A55" s="43" t="str">
        <f t="shared" si="2"/>
        <v>Intel® Xeon® Platinum 8592V Processor (320M Cache, 2.00 GHz), 330W</v>
      </c>
      <c r="B55" s="44" t="s">
        <v>676</v>
      </c>
      <c r="C55" s="45" t="s">
        <v>629</v>
      </c>
      <c r="D55" s="46" t="s">
        <v>641</v>
      </c>
      <c r="E55" s="47" t="s">
        <v>656</v>
      </c>
      <c r="F55" s="47">
        <v>64</v>
      </c>
      <c r="G55" s="47" t="s">
        <v>604</v>
      </c>
      <c r="H55" s="47" t="s">
        <v>605</v>
      </c>
      <c r="I55" s="48">
        <v>330</v>
      </c>
      <c r="J55" s="49" t="s">
        <v>594</v>
      </c>
      <c r="K55" s="49" t="s">
        <v>594</v>
      </c>
      <c r="L55" s="49" t="s">
        <v>594</v>
      </c>
    </row>
    <row r="56" spans="1:12" ht="15.75" thickBot="1" x14ac:dyDescent="0.3">
      <c r="A56" s="43" t="str">
        <f t="shared" si="2"/>
        <v>Intel® Xeon® Platinum 8592+ Processor (320M Cache, 1.90 GHz), 350W</v>
      </c>
      <c r="B56" s="44" t="s">
        <v>672</v>
      </c>
      <c r="C56" s="45" t="s">
        <v>634</v>
      </c>
      <c r="D56" s="46" t="s">
        <v>641</v>
      </c>
      <c r="E56" s="47" t="s">
        <v>661</v>
      </c>
      <c r="F56" s="47">
        <v>64</v>
      </c>
      <c r="G56" s="47" t="s">
        <v>609</v>
      </c>
      <c r="H56" s="47" t="s">
        <v>605</v>
      </c>
      <c r="I56" s="48">
        <v>350</v>
      </c>
      <c r="J56" s="49" t="s">
        <v>594</v>
      </c>
      <c r="K56" s="49" t="s">
        <v>594</v>
      </c>
      <c r="L56" s="49" t="s">
        <v>594</v>
      </c>
    </row>
    <row r="57" spans="1:12" ht="15.75" thickBot="1" x14ac:dyDescent="0.3">
      <c r="A57" s="43" t="str">
        <f t="shared" si="2"/>
        <v>Intel® Xeon® Platinum 8581V Processor (300M Cache, 2.00 GHz), 270W</v>
      </c>
      <c r="B57" s="44" t="s">
        <v>675</v>
      </c>
      <c r="C57" s="45" t="s">
        <v>630</v>
      </c>
      <c r="D57" s="46" t="s">
        <v>641</v>
      </c>
      <c r="E57" s="47" t="s">
        <v>657</v>
      </c>
      <c r="F57" s="47">
        <v>60</v>
      </c>
      <c r="G57" s="47" t="s">
        <v>604</v>
      </c>
      <c r="H57" s="47" t="s">
        <v>602</v>
      </c>
      <c r="I57" s="48">
        <v>270</v>
      </c>
      <c r="J57" s="49" t="s">
        <v>594</v>
      </c>
      <c r="K57" s="49" t="s">
        <v>594</v>
      </c>
      <c r="L57" s="49" t="s">
        <v>594</v>
      </c>
    </row>
    <row r="58" spans="1:12" ht="15.75" thickBot="1" x14ac:dyDescent="0.3">
      <c r="A58" s="43" t="str">
        <f t="shared" si="2"/>
        <v>Intel® Xeon® Platinum 8580 Processor (300M Cache, 2.00 GHz), 350W</v>
      </c>
      <c r="B58" s="44" t="s">
        <v>669</v>
      </c>
      <c r="C58" s="45" t="s">
        <v>638</v>
      </c>
      <c r="D58" s="46" t="s">
        <v>641</v>
      </c>
      <c r="E58" s="47">
        <v>8580</v>
      </c>
      <c r="F58" s="47">
        <v>60</v>
      </c>
      <c r="G58" s="47" t="s">
        <v>604</v>
      </c>
      <c r="H58" s="47" t="s">
        <v>602</v>
      </c>
      <c r="I58" s="48">
        <v>350</v>
      </c>
      <c r="J58" s="49" t="s">
        <v>594</v>
      </c>
      <c r="K58" s="49" t="s">
        <v>594</v>
      </c>
      <c r="L58" s="49" t="s">
        <v>594</v>
      </c>
    </row>
    <row r="59" spans="1:12" ht="15.75" thickBot="1" x14ac:dyDescent="0.3">
      <c r="A59" s="43" t="str">
        <f t="shared" si="2"/>
        <v>Intel® Xeon® Platinum 8571N Processor (300M Cache, 2.40 GHz), 300W</v>
      </c>
      <c r="B59" s="44" t="s">
        <v>667</v>
      </c>
      <c r="C59" s="45" t="s">
        <v>632</v>
      </c>
      <c r="D59" s="46" t="s">
        <v>641</v>
      </c>
      <c r="E59" s="47" t="s">
        <v>659</v>
      </c>
      <c r="F59" s="47">
        <v>52</v>
      </c>
      <c r="G59" s="47" t="s">
        <v>607</v>
      </c>
      <c r="H59" s="47" t="s">
        <v>602</v>
      </c>
      <c r="I59" s="48">
        <v>300</v>
      </c>
      <c r="J59" s="49"/>
      <c r="K59" s="49"/>
      <c r="L59" s="49" t="s">
        <v>594</v>
      </c>
    </row>
    <row r="60" spans="1:12" ht="15.75" thickBot="1" x14ac:dyDescent="0.3">
      <c r="A60" s="43" t="str">
        <f t="shared" si="2"/>
        <v>Intel® Xeon® Platinum 8570 Processor (300M Cache, 2.10 GHz), 350W</v>
      </c>
      <c r="B60" s="44" t="s">
        <v>673</v>
      </c>
      <c r="C60" s="45" t="s">
        <v>623</v>
      </c>
      <c r="D60" s="46" t="s">
        <v>641</v>
      </c>
      <c r="E60" s="47">
        <v>8570</v>
      </c>
      <c r="F60" s="47">
        <v>56</v>
      </c>
      <c r="G60" s="47" t="s">
        <v>600</v>
      </c>
      <c r="H60" s="47" t="s">
        <v>602</v>
      </c>
      <c r="I60" s="48">
        <v>350</v>
      </c>
      <c r="J60" s="49" t="s">
        <v>594</v>
      </c>
      <c r="K60" s="49" t="s">
        <v>594</v>
      </c>
      <c r="L60" s="49" t="s">
        <v>594</v>
      </c>
    </row>
    <row r="61" spans="1:12" ht="15.75" thickBot="1" x14ac:dyDescent="0.3">
      <c r="A61" s="43" t="str">
        <f t="shared" si="2"/>
        <v>Intel® Xeon® Platinum 8568Y+ Processor (300M Cache, 2.30 GHz), 350W</v>
      </c>
      <c r="B61" s="44" t="s">
        <v>668</v>
      </c>
      <c r="C61" s="45" t="s">
        <v>640</v>
      </c>
      <c r="D61" s="46" t="s">
        <v>641</v>
      </c>
      <c r="E61" s="47" t="s">
        <v>664</v>
      </c>
      <c r="F61" s="47">
        <v>48</v>
      </c>
      <c r="G61" s="47" t="s">
        <v>612</v>
      </c>
      <c r="H61" s="47" t="s">
        <v>602</v>
      </c>
      <c r="I61" s="48">
        <v>350</v>
      </c>
      <c r="J61" s="49" t="s">
        <v>594</v>
      </c>
      <c r="K61" s="49" t="s">
        <v>594</v>
      </c>
      <c r="L61" s="49" t="s">
        <v>594</v>
      </c>
    </row>
    <row r="62" spans="1:12" ht="15.75" thickBot="1" x14ac:dyDescent="0.3">
      <c r="A62" s="43" t="str">
        <f t="shared" si="2"/>
        <v>Intel® Xeon® Platinum 8562Y+ Processor (60M Cache, 2.80 GHz), 300W</v>
      </c>
      <c r="B62" s="44" t="s">
        <v>677</v>
      </c>
      <c r="C62" s="45" t="s">
        <v>625</v>
      </c>
      <c r="D62" s="46" t="s">
        <v>641</v>
      </c>
      <c r="E62" s="47" t="s">
        <v>653</v>
      </c>
      <c r="F62" s="47">
        <v>32</v>
      </c>
      <c r="G62" s="47" t="s">
        <v>596</v>
      </c>
      <c r="H62" s="47" t="s">
        <v>138</v>
      </c>
      <c r="I62" s="48">
        <v>300</v>
      </c>
      <c r="J62" s="49" t="s">
        <v>594</v>
      </c>
      <c r="K62" s="49" t="s">
        <v>594</v>
      </c>
      <c r="L62" s="49" t="s">
        <v>594</v>
      </c>
    </row>
    <row r="63" spans="1:12" ht="15.75" thickBot="1" x14ac:dyDescent="0.3">
      <c r="A63" s="43" t="str">
        <f t="shared" si="2"/>
        <v>Intel® Xeon® Platinum 8558U Processor (260M Cache, 2.00 GHz), 300W</v>
      </c>
      <c r="B63" s="44" t="s">
        <v>674</v>
      </c>
      <c r="C63" s="45" t="s">
        <v>631</v>
      </c>
      <c r="D63" s="46" t="s">
        <v>641</v>
      </c>
      <c r="E63" s="47" t="s">
        <v>658</v>
      </c>
      <c r="F63" s="47">
        <v>48</v>
      </c>
      <c r="G63" s="47" t="s">
        <v>604</v>
      </c>
      <c r="H63" s="47" t="s">
        <v>606</v>
      </c>
      <c r="I63" s="48">
        <v>300</v>
      </c>
      <c r="J63" s="49"/>
      <c r="K63" s="49"/>
      <c r="L63" s="49" t="s">
        <v>594</v>
      </c>
    </row>
    <row r="64" spans="1:12" ht="15.75" thickBot="1" x14ac:dyDescent="0.3">
      <c r="A64" s="43" t="str">
        <f t="shared" si="2"/>
        <v>Intel® Xeon® Platinum 8558P Processor (260M Cache, 2.70 GHz), 350W</v>
      </c>
      <c r="B64" s="44" t="s">
        <v>671</v>
      </c>
      <c r="C64" s="45" t="s">
        <v>635</v>
      </c>
      <c r="D64" s="46" t="s">
        <v>641</v>
      </c>
      <c r="E64" s="47" t="s">
        <v>662</v>
      </c>
      <c r="F64" s="47">
        <v>48</v>
      </c>
      <c r="G64" s="47" t="s">
        <v>610</v>
      </c>
      <c r="H64" s="47" t="s">
        <v>606</v>
      </c>
      <c r="I64" s="48">
        <v>350</v>
      </c>
      <c r="J64" s="49" t="s">
        <v>594</v>
      </c>
      <c r="K64" s="49" t="s">
        <v>594</v>
      </c>
      <c r="L64" s="49" t="s">
        <v>594</v>
      </c>
    </row>
    <row r="65" spans="1:12" ht="15.75" thickBot="1" x14ac:dyDescent="0.3">
      <c r="A65" s="43" t="str">
        <f t="shared" si="2"/>
        <v>Intel® Xeon® Platinum 8558 Processor (260M Cache, 2.10 GHz), 330W</v>
      </c>
      <c r="B65" s="44" t="s">
        <v>670</v>
      </c>
      <c r="C65" s="45" t="s">
        <v>636</v>
      </c>
      <c r="D65" s="46" t="s">
        <v>641</v>
      </c>
      <c r="E65" s="47">
        <v>8558</v>
      </c>
      <c r="F65" s="47">
        <v>48</v>
      </c>
      <c r="G65" s="47" t="s">
        <v>600</v>
      </c>
      <c r="H65" s="47" t="s">
        <v>606</v>
      </c>
      <c r="I65" s="48">
        <v>330</v>
      </c>
      <c r="J65" s="49" t="s">
        <v>594</v>
      </c>
      <c r="K65" s="49" t="s">
        <v>594</v>
      </c>
      <c r="L65" s="49" t="s">
        <v>594</v>
      </c>
    </row>
    <row r="66" spans="1:12" ht="15.75" thickBot="1" x14ac:dyDescent="0.3">
      <c r="A66" s="43" t="str">
        <f t="shared" si="2"/>
        <v>Intel® Xeon® Gold 6558Q Processor (60M Cache, 3.20 GHz), 350W</v>
      </c>
      <c r="B66" s="44" t="s">
        <v>678</v>
      </c>
      <c r="C66" s="45" t="s">
        <v>619</v>
      </c>
      <c r="D66" s="46" t="s">
        <v>641</v>
      </c>
      <c r="E66" s="47" t="s">
        <v>648</v>
      </c>
      <c r="F66" s="47">
        <v>32</v>
      </c>
      <c r="G66" s="47" t="s">
        <v>598</v>
      </c>
      <c r="H66" s="47" t="s">
        <v>138</v>
      </c>
      <c r="I66" s="48">
        <v>350</v>
      </c>
      <c r="J66" s="49"/>
      <c r="K66" s="49" t="s">
        <v>594</v>
      </c>
      <c r="L66" s="49"/>
    </row>
    <row r="67" spans="1:12" ht="15.75" thickBot="1" x14ac:dyDescent="0.3">
      <c r="A67" s="43" t="str">
        <f t="shared" si="2"/>
        <v>Intel® Xeon® Gold 6554S Processor (180M Cache, 2.20 GHz), 270W</v>
      </c>
      <c r="B67" s="44" t="s">
        <v>679</v>
      </c>
      <c r="C67" s="45" t="s">
        <v>633</v>
      </c>
      <c r="D67" s="46" t="s">
        <v>641</v>
      </c>
      <c r="E67" s="47" t="s">
        <v>660</v>
      </c>
      <c r="F67" s="47">
        <v>36</v>
      </c>
      <c r="G67" s="47" t="s">
        <v>597</v>
      </c>
      <c r="H67" s="47" t="s">
        <v>608</v>
      </c>
      <c r="I67" s="48">
        <v>270</v>
      </c>
      <c r="J67" s="49" t="s">
        <v>594</v>
      </c>
      <c r="K67" s="49" t="s">
        <v>594</v>
      </c>
      <c r="L67" s="49" t="s">
        <v>594</v>
      </c>
    </row>
    <row r="68" spans="1:12" ht="15.75" thickBot="1" x14ac:dyDescent="0.3">
      <c r="A68" s="43" t="str">
        <f t="shared" si="2"/>
        <v>Intel® Xeon® Gold 6548Y+ Processor (60M Cache, 2.50 GHz), 250W</v>
      </c>
      <c r="B68" s="44" t="s">
        <v>680</v>
      </c>
      <c r="C68" s="45" t="s">
        <v>617</v>
      </c>
      <c r="D68" s="46" t="s">
        <v>641</v>
      </c>
      <c r="E68" s="47" t="s">
        <v>646</v>
      </c>
      <c r="F68" s="47">
        <v>32</v>
      </c>
      <c r="G68" s="47" t="s">
        <v>599</v>
      </c>
      <c r="H68" s="47" t="s">
        <v>138</v>
      </c>
      <c r="I68" s="48">
        <v>250</v>
      </c>
      <c r="J68" s="49" t="s">
        <v>594</v>
      </c>
      <c r="K68" s="49" t="s">
        <v>594</v>
      </c>
      <c r="L68" s="49" t="s">
        <v>594</v>
      </c>
    </row>
    <row r="69" spans="1:12" ht="15.75" thickBot="1" x14ac:dyDescent="0.3">
      <c r="A69" s="43" t="str">
        <f t="shared" si="2"/>
        <v>Intel® Xeon® Gold 6548N Processor (60M Cache, 2.80 GHz), 250W</v>
      </c>
      <c r="B69" s="44" t="s">
        <v>681</v>
      </c>
      <c r="C69" s="45" t="s">
        <v>620</v>
      </c>
      <c r="D69" s="46" t="s">
        <v>641</v>
      </c>
      <c r="E69" s="47" t="s">
        <v>649</v>
      </c>
      <c r="F69" s="47">
        <v>32</v>
      </c>
      <c r="G69" s="47" t="s">
        <v>596</v>
      </c>
      <c r="H69" s="47" t="s">
        <v>138</v>
      </c>
      <c r="I69" s="48">
        <v>250</v>
      </c>
      <c r="J69" s="49"/>
      <c r="K69" s="49"/>
      <c r="L69" s="49" t="s">
        <v>594</v>
      </c>
    </row>
    <row r="70" spans="1:12" ht="15.75" thickBot="1" x14ac:dyDescent="0.3">
      <c r="A70" s="43" t="str">
        <f t="shared" si="2"/>
        <v>Intel® Xeon® Gold 6544Y Processor (45M Cache, 3.60 GHz), 270W</v>
      </c>
      <c r="B70" s="44" t="s">
        <v>682</v>
      </c>
      <c r="C70" s="45" t="s">
        <v>622</v>
      </c>
      <c r="D70" s="46" t="s">
        <v>641</v>
      </c>
      <c r="E70" s="47" t="s">
        <v>651</v>
      </c>
      <c r="F70" s="47">
        <v>16</v>
      </c>
      <c r="G70" s="47" t="s">
        <v>601</v>
      </c>
      <c r="H70" s="47" t="s">
        <v>167</v>
      </c>
      <c r="I70" s="48">
        <v>270</v>
      </c>
      <c r="J70" s="49" t="s">
        <v>594</v>
      </c>
      <c r="K70" s="49" t="s">
        <v>594</v>
      </c>
      <c r="L70" s="49" t="s">
        <v>594</v>
      </c>
    </row>
    <row r="71" spans="1:12" ht="15.75" thickBot="1" x14ac:dyDescent="0.3">
      <c r="A71" s="43" t="str">
        <f t="shared" si="2"/>
        <v>Intel® Xeon® Gold 6542Y Processor (60M Cache, 2.90 GHz), 250W</v>
      </c>
      <c r="B71" s="44" t="s">
        <v>683</v>
      </c>
      <c r="C71" s="45" t="s">
        <v>624</v>
      </c>
      <c r="D71" s="46" t="s">
        <v>641</v>
      </c>
      <c r="E71" s="47" t="s">
        <v>652</v>
      </c>
      <c r="F71" s="47">
        <v>24</v>
      </c>
      <c r="G71" s="47" t="s">
        <v>603</v>
      </c>
      <c r="H71" s="47" t="s">
        <v>138</v>
      </c>
      <c r="I71" s="48">
        <v>250</v>
      </c>
      <c r="J71" s="49" t="s">
        <v>594</v>
      </c>
      <c r="K71" s="49" t="s">
        <v>594</v>
      </c>
      <c r="L71" s="49" t="s">
        <v>594</v>
      </c>
    </row>
    <row r="72" spans="1:12" ht="15.75" thickBot="1" x14ac:dyDescent="0.3">
      <c r="A72" s="43" t="str">
        <f t="shared" si="2"/>
        <v>Intel® Xeon® Gold 6538Y+ Processor (60M Cache, 2.20 GHz), 225W</v>
      </c>
      <c r="B72" s="44" t="s">
        <v>684</v>
      </c>
      <c r="C72" s="45" t="s">
        <v>616</v>
      </c>
      <c r="D72" s="46" t="s">
        <v>641</v>
      </c>
      <c r="E72" s="47" t="s">
        <v>645</v>
      </c>
      <c r="F72" s="47">
        <v>32</v>
      </c>
      <c r="G72" s="47" t="s">
        <v>597</v>
      </c>
      <c r="H72" s="47" t="s">
        <v>138</v>
      </c>
      <c r="I72" s="48">
        <v>225</v>
      </c>
      <c r="J72" s="49" t="s">
        <v>594</v>
      </c>
      <c r="K72" s="49" t="s">
        <v>594</v>
      </c>
      <c r="L72" s="49" t="s">
        <v>594</v>
      </c>
    </row>
    <row r="73" spans="1:12" ht="15.75" thickBot="1" x14ac:dyDescent="0.3">
      <c r="A73" s="43" t="str">
        <f t="shared" si="2"/>
        <v>Intel® Xeon® Gold 6538N Processor (60M Cache, 2.10 GHz), 205W</v>
      </c>
      <c r="B73" s="44" t="s">
        <v>685</v>
      </c>
      <c r="C73" s="45" t="s">
        <v>621</v>
      </c>
      <c r="D73" s="46" t="s">
        <v>641</v>
      </c>
      <c r="E73" s="47" t="s">
        <v>650</v>
      </c>
      <c r="F73" s="47">
        <v>32</v>
      </c>
      <c r="G73" s="47" t="s">
        <v>600</v>
      </c>
      <c r="H73" s="47" t="s">
        <v>138</v>
      </c>
      <c r="I73" s="48">
        <v>205</v>
      </c>
      <c r="J73" s="49"/>
      <c r="K73" s="49"/>
      <c r="L73" s="49" t="s">
        <v>594</v>
      </c>
    </row>
    <row r="74" spans="1:12" ht="15.75" thickBot="1" x14ac:dyDescent="0.3">
      <c r="A74" s="43" t="str">
        <f t="shared" si="2"/>
        <v>Intel® Xeon® Gold 6534 Processor (22.5M Cache, 3.90 GHz), 195W</v>
      </c>
      <c r="B74" s="44" t="s">
        <v>686</v>
      </c>
      <c r="C74" s="45" t="s">
        <v>628</v>
      </c>
      <c r="D74" s="46" t="s">
        <v>641</v>
      </c>
      <c r="E74" s="47">
        <v>6534</v>
      </c>
      <c r="F74" s="47">
        <v>8</v>
      </c>
      <c r="G74" s="47" t="s">
        <v>595</v>
      </c>
      <c r="H74" s="47" t="s">
        <v>202</v>
      </c>
      <c r="I74" s="48">
        <v>195</v>
      </c>
      <c r="J74" s="49" t="s">
        <v>594</v>
      </c>
      <c r="K74" s="49" t="s">
        <v>594</v>
      </c>
      <c r="L74" s="49" t="s">
        <v>594</v>
      </c>
    </row>
    <row r="75" spans="1:12" ht="15.75" thickBot="1" x14ac:dyDescent="0.3">
      <c r="A75" s="43" t="str">
        <f t="shared" si="2"/>
        <v>Intel® Xeon® Gold 6530 Processor (160M Cache, 2.10 GHz), 270W</v>
      </c>
      <c r="B75" s="44" t="s">
        <v>687</v>
      </c>
      <c r="C75" s="45" t="s">
        <v>639</v>
      </c>
      <c r="D75" s="46" t="s">
        <v>641</v>
      </c>
      <c r="E75" s="47">
        <v>6530</v>
      </c>
      <c r="F75" s="47">
        <v>32</v>
      </c>
      <c r="G75" s="47" t="s">
        <v>600</v>
      </c>
      <c r="H75" s="47" t="s">
        <v>611</v>
      </c>
      <c r="I75" s="48">
        <v>270</v>
      </c>
      <c r="J75" s="49" t="s">
        <v>594</v>
      </c>
      <c r="K75" s="49" t="s">
        <v>594</v>
      </c>
      <c r="L75" s="49" t="s">
        <v>594</v>
      </c>
    </row>
    <row r="76" spans="1:12" ht="15.75" thickBot="1" x14ac:dyDescent="0.3">
      <c r="A76" s="43" t="str">
        <f t="shared" si="2"/>
        <v>Intel® Xeon® Gold 6526Y Processor (37.5M Cache, 2.80 GHz), 195W</v>
      </c>
      <c r="B76" s="44" t="s">
        <v>688</v>
      </c>
      <c r="C76" s="45" t="s">
        <v>613</v>
      </c>
      <c r="D76" s="46" t="s">
        <v>641</v>
      </c>
      <c r="E76" s="47" t="s">
        <v>642</v>
      </c>
      <c r="F76" s="47">
        <v>16</v>
      </c>
      <c r="G76" s="47" t="s">
        <v>596</v>
      </c>
      <c r="H76" s="47" t="s">
        <v>216</v>
      </c>
      <c r="I76" s="48">
        <v>195</v>
      </c>
      <c r="J76" s="49" t="s">
        <v>594</v>
      </c>
      <c r="K76" s="49" t="s">
        <v>594</v>
      </c>
      <c r="L76" s="49" t="s">
        <v>594</v>
      </c>
    </row>
    <row r="77" spans="1:12" ht="15.75" thickBot="1" x14ac:dyDescent="0.3">
      <c r="A77" s="43" t="str">
        <f t="shared" si="2"/>
        <v>Intel® Xeon® Gold 5520+ Processor (52.5M Cache, 2.20 GHz), 205W</v>
      </c>
      <c r="B77" s="44" t="s">
        <v>689</v>
      </c>
      <c r="C77" s="45" t="s">
        <v>614</v>
      </c>
      <c r="D77" s="46" t="s">
        <v>641</v>
      </c>
      <c r="E77" s="47" t="s">
        <v>643</v>
      </c>
      <c r="F77" s="47">
        <v>28</v>
      </c>
      <c r="G77" s="47" t="s">
        <v>597</v>
      </c>
      <c r="H77" s="47" t="s">
        <v>232</v>
      </c>
      <c r="I77" s="48">
        <v>205</v>
      </c>
      <c r="J77" s="49" t="s">
        <v>594</v>
      </c>
      <c r="K77" s="49" t="s">
        <v>594</v>
      </c>
      <c r="L77" s="49" t="s">
        <v>594</v>
      </c>
    </row>
    <row r="78" spans="1:12" ht="15.75" thickBot="1" x14ac:dyDescent="0.3">
      <c r="A78" s="43" t="str">
        <f t="shared" si="2"/>
        <v>Intel® Xeon® Gold 5515+ Processor (22.5M Cache, 3.20 GHz), 165W</v>
      </c>
      <c r="B78" s="44" t="s">
        <v>690</v>
      </c>
      <c r="C78" s="45" t="s">
        <v>615</v>
      </c>
      <c r="D78" s="46" t="s">
        <v>641</v>
      </c>
      <c r="E78" s="47" t="s">
        <v>644</v>
      </c>
      <c r="F78" s="47">
        <v>8</v>
      </c>
      <c r="G78" s="47" t="s">
        <v>598</v>
      </c>
      <c r="H78" s="47" t="s">
        <v>202</v>
      </c>
      <c r="I78" s="48">
        <v>165</v>
      </c>
      <c r="J78" s="49" t="s">
        <v>594</v>
      </c>
      <c r="K78" s="49" t="s">
        <v>594</v>
      </c>
      <c r="L78" s="49" t="s">
        <v>594</v>
      </c>
    </row>
    <row r="79" spans="1:12" ht="15.75" thickBot="1" x14ac:dyDescent="0.3">
      <c r="A79" s="43" t="str">
        <f t="shared" si="2"/>
        <v>Intel® Xeon® Gold 5512U Processor (52.5M Cache, 2.10 GHz), 185W</v>
      </c>
      <c r="B79" s="44" t="s">
        <v>691</v>
      </c>
      <c r="C79" s="45" t="s">
        <v>618</v>
      </c>
      <c r="D79" s="46" t="s">
        <v>641</v>
      </c>
      <c r="E79" s="47" t="s">
        <v>647</v>
      </c>
      <c r="F79" s="47">
        <v>28</v>
      </c>
      <c r="G79" s="47" t="s">
        <v>600</v>
      </c>
      <c r="H79" s="47" t="s">
        <v>232</v>
      </c>
      <c r="I79" s="48">
        <v>185</v>
      </c>
      <c r="J79" s="49"/>
      <c r="K79" s="49"/>
      <c r="L79" s="49" t="s">
        <v>594</v>
      </c>
    </row>
    <row r="80" spans="1:12" ht="15.75" thickBot="1" x14ac:dyDescent="0.3">
      <c r="A80" s="43" t="str">
        <f t="shared" si="2"/>
        <v>Intel® Xeon® Silver 4516Y+ Processor (45M Cache, 2.20 GHz), 185W</v>
      </c>
      <c r="B80" s="44" t="s">
        <v>692</v>
      </c>
      <c r="C80" s="45" t="s">
        <v>627</v>
      </c>
      <c r="D80" s="46" t="s">
        <v>641</v>
      </c>
      <c r="E80" s="47" t="s">
        <v>655</v>
      </c>
      <c r="F80" s="47">
        <v>24</v>
      </c>
      <c r="G80" s="47" t="s">
        <v>597</v>
      </c>
      <c r="H80" s="47" t="s">
        <v>167</v>
      </c>
      <c r="I80" s="48">
        <v>185</v>
      </c>
      <c r="J80" s="49"/>
      <c r="K80" s="49"/>
      <c r="L80" s="49" t="s">
        <v>594</v>
      </c>
    </row>
    <row r="81" spans="1:12" ht="15.75" thickBot="1" x14ac:dyDescent="0.3">
      <c r="A81" s="43" t="str">
        <f t="shared" si="2"/>
        <v>Intel® Xeon® Silver 4514Y Processor (30M Cache, 2.00 GHz), 150W</v>
      </c>
      <c r="B81" s="44" t="s">
        <v>693</v>
      </c>
      <c r="C81" s="45" t="s">
        <v>626</v>
      </c>
      <c r="D81" s="46" t="s">
        <v>641</v>
      </c>
      <c r="E81" s="47" t="s">
        <v>654</v>
      </c>
      <c r="F81" s="47">
        <v>16</v>
      </c>
      <c r="G81" s="47" t="s">
        <v>604</v>
      </c>
      <c r="H81" s="47" t="s">
        <v>242</v>
      </c>
      <c r="I81" s="48">
        <v>150</v>
      </c>
      <c r="J81" s="49"/>
      <c r="K81" s="49"/>
      <c r="L81" s="49" t="s">
        <v>594</v>
      </c>
    </row>
    <row r="82" spans="1:12" ht="15.75" thickBot="1" x14ac:dyDescent="0.3">
      <c r="A82" s="43" t="str">
        <f t="shared" si="2"/>
        <v>Intel® Xeon® Silver 4510 Processor (30M Cache, 2.40 GHz), 150 W</v>
      </c>
      <c r="B82" s="44" t="s">
        <v>696</v>
      </c>
      <c r="C82" s="45" t="s">
        <v>695</v>
      </c>
      <c r="D82" s="46" t="s">
        <v>641</v>
      </c>
      <c r="E82" s="47">
        <v>4510</v>
      </c>
      <c r="F82" s="47">
        <v>12</v>
      </c>
      <c r="G82" s="47" t="s">
        <v>127</v>
      </c>
      <c r="H82" s="47" t="s">
        <v>242</v>
      </c>
      <c r="I82" s="48" t="s">
        <v>694</v>
      </c>
      <c r="J82" s="49"/>
      <c r="K82" s="49"/>
      <c r="L82" s="49" t="s">
        <v>594</v>
      </c>
    </row>
  </sheetData>
  <sheetProtection algorithmName="SHA-512" hashValue="Li/9XKXja4Wupk17k+TsoEJx0PuNpHcCqmP7gnOzPkZtNqv/5V2tZBHa4c0HS/6X4NT569wG+gd9ltGuylYQKg==" saltValue="IyzqfF+FiANlIzzGsHQfwg==" spinCount="100000" sheet="1" formatCells="0" formatColumns="0" formatRows="0" insertColumns="0" insertRows="0" insertHyperlinks="0" deleteColumns="0" deleteRows="0" sort="0" autoFilter="0" pivotTables="0"/>
  <conditionalFormatting sqref="B2:B10 B12:B82">
    <cfRule type="duplicateValues" dxfId="0" priority="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CE049-3F7E-4CDE-B669-444CD5582EAC}">
  <dimension ref="A1:E72"/>
  <sheetViews>
    <sheetView topLeftCell="A50" workbookViewId="0">
      <selection activeCell="C40" sqref="C40"/>
    </sheetView>
  </sheetViews>
  <sheetFormatPr defaultRowHeight="15" x14ac:dyDescent="0.25"/>
  <cols>
    <col min="1" max="1" width="66.28515625" bestFit="1" customWidth="1"/>
    <col min="3" max="3" width="66.28515625" bestFit="1" customWidth="1"/>
    <col min="5" max="5" width="66.28515625" bestFit="1" customWidth="1"/>
  </cols>
  <sheetData>
    <row r="1" spans="1:5" ht="15.75" thickBot="1" x14ac:dyDescent="0.3">
      <c r="A1" s="59" t="s">
        <v>701</v>
      </c>
      <c r="C1" s="59" t="s">
        <v>798</v>
      </c>
      <c r="E1" s="59" t="s">
        <v>704</v>
      </c>
    </row>
    <row r="2" spans="1:5" ht="15.75" thickBot="1" x14ac:dyDescent="0.3">
      <c r="A2" s="34" t="s">
        <v>718</v>
      </c>
      <c r="C2" s="34" t="s">
        <v>768</v>
      </c>
      <c r="E2" s="34" t="s">
        <v>718</v>
      </c>
    </row>
    <row r="3" spans="1:5" ht="15.75" thickBot="1" x14ac:dyDescent="0.3">
      <c r="A3" s="34" t="s">
        <v>719</v>
      </c>
      <c r="C3" s="34" t="s">
        <v>769</v>
      </c>
      <c r="E3" s="34" t="s">
        <v>719</v>
      </c>
    </row>
    <row r="4" spans="1:5" ht="15.75" thickBot="1" x14ac:dyDescent="0.3">
      <c r="A4" s="34" t="s">
        <v>720</v>
      </c>
      <c r="C4" s="34" t="s">
        <v>770</v>
      </c>
      <c r="E4" s="34" t="s">
        <v>777</v>
      </c>
    </row>
    <row r="5" spans="1:5" ht="15.75" thickBot="1" x14ac:dyDescent="0.3">
      <c r="A5" s="34" t="s">
        <v>721</v>
      </c>
      <c r="C5" s="34" t="s">
        <v>771</v>
      </c>
      <c r="E5" s="34" t="s">
        <v>778</v>
      </c>
    </row>
    <row r="6" spans="1:5" ht="15.75" thickBot="1" x14ac:dyDescent="0.3">
      <c r="A6" s="34" t="s">
        <v>722</v>
      </c>
      <c r="C6" s="34" t="s">
        <v>772</v>
      </c>
      <c r="E6" s="34" t="s">
        <v>720</v>
      </c>
    </row>
    <row r="7" spans="1:5" ht="15.75" thickBot="1" x14ac:dyDescent="0.3">
      <c r="A7" s="34" t="s">
        <v>723</v>
      </c>
      <c r="C7" s="34" t="s">
        <v>718</v>
      </c>
      <c r="E7" s="34" t="s">
        <v>721</v>
      </c>
    </row>
    <row r="8" spans="1:5" ht="15.75" thickBot="1" x14ac:dyDescent="0.3">
      <c r="A8" s="34" t="s">
        <v>724</v>
      </c>
      <c r="C8" s="34" t="s">
        <v>719</v>
      </c>
      <c r="E8" s="34" t="s">
        <v>722</v>
      </c>
    </row>
    <row r="9" spans="1:5" ht="15.75" thickBot="1" x14ac:dyDescent="0.3">
      <c r="A9" s="34" t="s">
        <v>725</v>
      </c>
      <c r="C9" s="34" t="s">
        <v>773</v>
      </c>
      <c r="E9" s="34" t="s">
        <v>723</v>
      </c>
    </row>
    <row r="10" spans="1:5" ht="15.75" thickBot="1" x14ac:dyDescent="0.3">
      <c r="A10" s="34" t="s">
        <v>726</v>
      </c>
      <c r="C10" s="34" t="s">
        <v>720</v>
      </c>
      <c r="E10" s="34" t="s">
        <v>779</v>
      </c>
    </row>
    <row r="11" spans="1:5" ht="15.75" thickBot="1" x14ac:dyDescent="0.3">
      <c r="A11" s="34" t="s">
        <v>727</v>
      </c>
      <c r="C11" s="34" t="s">
        <v>721</v>
      </c>
      <c r="E11" s="34" t="s">
        <v>724</v>
      </c>
    </row>
    <row r="12" spans="1:5" ht="15.75" thickBot="1" x14ac:dyDescent="0.3">
      <c r="A12" s="34" t="s">
        <v>728</v>
      </c>
      <c r="C12" s="34" t="s">
        <v>722</v>
      </c>
      <c r="E12" s="34" t="s">
        <v>725</v>
      </c>
    </row>
    <row r="13" spans="1:5" ht="15.75" thickBot="1" x14ac:dyDescent="0.3">
      <c r="A13" s="34" t="s">
        <v>729</v>
      </c>
      <c r="C13" s="34" t="s">
        <v>723</v>
      </c>
      <c r="E13" s="34" t="s">
        <v>726</v>
      </c>
    </row>
    <row r="14" spans="1:5" ht="15.75" thickBot="1" x14ac:dyDescent="0.3">
      <c r="A14" s="34" t="s">
        <v>730</v>
      </c>
      <c r="C14" s="34" t="s">
        <v>724</v>
      </c>
      <c r="E14" s="34" t="s">
        <v>727</v>
      </c>
    </row>
    <row r="15" spans="1:5" ht="15.75" thickBot="1" x14ac:dyDescent="0.3">
      <c r="A15" s="34" t="s">
        <v>731</v>
      </c>
      <c r="C15" s="34" t="s">
        <v>725</v>
      </c>
      <c r="E15" s="34" t="s">
        <v>728</v>
      </c>
    </row>
    <row r="16" spans="1:5" ht="15.75" thickBot="1" x14ac:dyDescent="0.3">
      <c r="A16" s="34" t="s">
        <v>732</v>
      </c>
      <c r="C16" s="34" t="s">
        <v>726</v>
      </c>
      <c r="E16" s="34" t="s">
        <v>729</v>
      </c>
    </row>
    <row r="17" spans="1:5" ht="15.75" thickBot="1" x14ac:dyDescent="0.3">
      <c r="A17" s="34" t="s">
        <v>733</v>
      </c>
      <c r="C17" s="34" t="s">
        <v>727</v>
      </c>
      <c r="E17" s="34" t="s">
        <v>730</v>
      </c>
    </row>
    <row r="18" spans="1:5" ht="15.75" thickBot="1" x14ac:dyDescent="0.3">
      <c r="A18" s="34" t="s">
        <v>734</v>
      </c>
      <c r="C18" s="34" t="s">
        <v>728</v>
      </c>
      <c r="E18" s="34" t="s">
        <v>731</v>
      </c>
    </row>
    <row r="19" spans="1:5" ht="15.75" thickBot="1" x14ac:dyDescent="0.3">
      <c r="A19" s="34" t="s">
        <v>735</v>
      </c>
      <c r="C19" s="34" t="s">
        <v>729</v>
      </c>
      <c r="E19" s="34" t="s">
        <v>732</v>
      </c>
    </row>
    <row r="20" spans="1:5" ht="15.75" thickBot="1" x14ac:dyDescent="0.3">
      <c r="A20" s="34" t="s">
        <v>736</v>
      </c>
      <c r="C20" s="34" t="s">
        <v>730</v>
      </c>
      <c r="E20" s="34" t="s">
        <v>733</v>
      </c>
    </row>
    <row r="21" spans="1:5" ht="15.75" thickBot="1" x14ac:dyDescent="0.3">
      <c r="A21" s="34" t="s">
        <v>737</v>
      </c>
      <c r="C21" s="34" t="s">
        <v>731</v>
      </c>
      <c r="E21" s="34" t="s">
        <v>734</v>
      </c>
    </row>
    <row r="22" spans="1:5" ht="15.75" thickBot="1" x14ac:dyDescent="0.3">
      <c r="A22" s="34" t="s">
        <v>738</v>
      </c>
      <c r="C22" s="34" t="s">
        <v>774</v>
      </c>
      <c r="E22" s="34" t="s">
        <v>735</v>
      </c>
    </row>
    <row r="23" spans="1:5" ht="15.75" thickBot="1" x14ac:dyDescent="0.3">
      <c r="A23" s="34" t="s">
        <v>739</v>
      </c>
      <c r="C23" s="34" t="s">
        <v>732</v>
      </c>
      <c r="E23" s="34" t="s">
        <v>736</v>
      </c>
    </row>
    <row r="24" spans="1:5" ht="15.75" thickBot="1" x14ac:dyDescent="0.3">
      <c r="A24" s="34" t="s">
        <v>740</v>
      </c>
      <c r="C24" s="34" t="s">
        <v>733</v>
      </c>
      <c r="E24" s="34" t="s">
        <v>737</v>
      </c>
    </row>
    <row r="25" spans="1:5" ht="15.75" thickBot="1" x14ac:dyDescent="0.3">
      <c r="A25" s="34" t="s">
        <v>741</v>
      </c>
      <c r="C25" s="34" t="s">
        <v>734</v>
      </c>
      <c r="E25" s="34" t="s">
        <v>780</v>
      </c>
    </row>
    <row r="26" spans="1:5" ht="15.75" thickBot="1" x14ac:dyDescent="0.3">
      <c r="A26" s="34" t="s">
        <v>742</v>
      </c>
      <c r="C26" s="34" t="s">
        <v>735</v>
      </c>
      <c r="E26" s="34" t="s">
        <v>738</v>
      </c>
    </row>
    <row r="27" spans="1:5" ht="15.75" thickBot="1" x14ac:dyDescent="0.3">
      <c r="A27" s="34" t="s">
        <v>743</v>
      </c>
      <c r="C27" s="34" t="s">
        <v>736</v>
      </c>
      <c r="E27" s="34" t="s">
        <v>739</v>
      </c>
    </row>
    <row r="28" spans="1:5" ht="15.75" thickBot="1" x14ac:dyDescent="0.3">
      <c r="A28" s="34" t="s">
        <v>744</v>
      </c>
      <c r="C28" s="34" t="s">
        <v>737</v>
      </c>
      <c r="E28" s="34" t="s">
        <v>740</v>
      </c>
    </row>
    <row r="29" spans="1:5" ht="15.75" thickBot="1" x14ac:dyDescent="0.3">
      <c r="A29" s="34" t="s">
        <v>745</v>
      </c>
      <c r="C29" s="34" t="s">
        <v>738</v>
      </c>
      <c r="E29" s="34" t="s">
        <v>741</v>
      </c>
    </row>
    <row r="30" spans="1:5" ht="15.75" thickBot="1" x14ac:dyDescent="0.3">
      <c r="A30" s="34" t="s">
        <v>746</v>
      </c>
      <c r="C30" s="34" t="s">
        <v>739</v>
      </c>
      <c r="E30" s="34" t="s">
        <v>781</v>
      </c>
    </row>
    <row r="31" spans="1:5" ht="15.75" thickBot="1" x14ac:dyDescent="0.3">
      <c r="A31" s="34" t="s">
        <v>747</v>
      </c>
      <c r="C31" s="34" t="s">
        <v>740</v>
      </c>
      <c r="E31" s="34" t="s">
        <v>742</v>
      </c>
    </row>
    <row r="32" spans="1:5" ht="15.75" thickBot="1" x14ac:dyDescent="0.3">
      <c r="A32" s="34" t="s">
        <v>748</v>
      </c>
      <c r="C32" s="34" t="s">
        <v>741</v>
      </c>
      <c r="E32" s="34" t="s">
        <v>782</v>
      </c>
    </row>
    <row r="33" spans="1:5" ht="15.75" thickBot="1" x14ac:dyDescent="0.3">
      <c r="A33" s="34" t="s">
        <v>749</v>
      </c>
      <c r="C33" s="34" t="s">
        <v>742</v>
      </c>
      <c r="E33" s="34" t="s">
        <v>743</v>
      </c>
    </row>
    <row r="34" spans="1:5" ht="15.75" thickBot="1" x14ac:dyDescent="0.3">
      <c r="A34" s="34" t="s">
        <v>750</v>
      </c>
      <c r="C34" s="34" t="s">
        <v>743</v>
      </c>
      <c r="E34" s="34" t="s">
        <v>744</v>
      </c>
    </row>
    <row r="35" spans="1:5" ht="15.75" thickBot="1" x14ac:dyDescent="0.3">
      <c r="A35" s="34" t="s">
        <v>751</v>
      </c>
      <c r="C35" s="34" t="s">
        <v>744</v>
      </c>
      <c r="E35" s="34" t="s">
        <v>783</v>
      </c>
    </row>
    <row r="36" spans="1:5" ht="15.75" thickBot="1" x14ac:dyDescent="0.3">
      <c r="A36" s="34" t="s">
        <v>752</v>
      </c>
      <c r="C36" s="34" t="s">
        <v>745</v>
      </c>
      <c r="E36" s="34" t="s">
        <v>745</v>
      </c>
    </row>
    <row r="37" spans="1:5" ht="15.75" thickBot="1" x14ac:dyDescent="0.3">
      <c r="A37" s="34" t="s">
        <v>753</v>
      </c>
      <c r="C37" s="34" t="s">
        <v>746</v>
      </c>
      <c r="E37" s="34" t="s">
        <v>746</v>
      </c>
    </row>
    <row r="38" spans="1:5" ht="15.75" thickBot="1" x14ac:dyDescent="0.3">
      <c r="A38" s="34" t="s">
        <v>754</v>
      </c>
      <c r="C38" s="34" t="s">
        <v>747</v>
      </c>
      <c r="E38" s="34" t="s">
        <v>784</v>
      </c>
    </row>
    <row r="39" spans="1:5" ht="15.75" thickBot="1" x14ac:dyDescent="0.3">
      <c r="A39" s="34" t="s">
        <v>755</v>
      </c>
      <c r="C39" s="34" t="s">
        <v>748</v>
      </c>
      <c r="E39" s="34" t="s">
        <v>747</v>
      </c>
    </row>
    <row r="40" spans="1:5" ht="15.75" thickBot="1" x14ac:dyDescent="0.3">
      <c r="A40" s="34" t="s">
        <v>756</v>
      </c>
      <c r="C40" s="34" t="s">
        <v>775</v>
      </c>
      <c r="E40" s="34" t="s">
        <v>748</v>
      </c>
    </row>
    <row r="41" spans="1:5" ht="15.75" thickBot="1" x14ac:dyDescent="0.3">
      <c r="A41" s="34" t="s">
        <v>757</v>
      </c>
      <c r="C41" s="34" t="s">
        <v>749</v>
      </c>
      <c r="E41" s="34" t="s">
        <v>785</v>
      </c>
    </row>
    <row r="42" spans="1:5" ht="15.75" thickBot="1" x14ac:dyDescent="0.3">
      <c r="A42" s="34" t="s">
        <v>758</v>
      </c>
      <c r="C42" s="34" t="s">
        <v>750</v>
      </c>
      <c r="E42" s="34" t="s">
        <v>786</v>
      </c>
    </row>
    <row r="43" spans="1:5" ht="15.75" thickBot="1" x14ac:dyDescent="0.3">
      <c r="A43" s="34" t="s">
        <v>759</v>
      </c>
      <c r="C43" s="34" t="s">
        <v>751</v>
      </c>
      <c r="E43" s="34" t="s">
        <v>787</v>
      </c>
    </row>
    <row r="44" spans="1:5" ht="15.75" thickBot="1" x14ac:dyDescent="0.3">
      <c r="A44" s="34" t="s">
        <v>760</v>
      </c>
      <c r="C44" s="34" t="s">
        <v>752</v>
      </c>
      <c r="E44" s="34" t="s">
        <v>788</v>
      </c>
    </row>
    <row r="45" spans="1:5" ht="15.75" thickBot="1" x14ac:dyDescent="0.3">
      <c r="A45" s="34" t="s">
        <v>761</v>
      </c>
      <c r="C45" s="34" t="s">
        <v>753</v>
      </c>
      <c r="E45" s="34" t="s">
        <v>789</v>
      </c>
    </row>
    <row r="46" spans="1:5" ht="15.75" thickBot="1" x14ac:dyDescent="0.3">
      <c r="A46" s="34" t="s">
        <v>762</v>
      </c>
      <c r="C46" s="34" t="s">
        <v>754</v>
      </c>
      <c r="E46" s="34" t="s">
        <v>749</v>
      </c>
    </row>
    <row r="47" spans="1:5" ht="15.75" thickBot="1" x14ac:dyDescent="0.3">
      <c r="A47" s="34" t="s">
        <v>763</v>
      </c>
      <c r="C47" s="34" t="s">
        <v>755</v>
      </c>
      <c r="E47" s="34" t="s">
        <v>750</v>
      </c>
    </row>
    <row r="48" spans="1:5" ht="15.75" thickBot="1" x14ac:dyDescent="0.3">
      <c r="A48" s="34" t="s">
        <v>764</v>
      </c>
      <c r="C48" s="34" t="s">
        <v>756</v>
      </c>
      <c r="E48" s="34" t="s">
        <v>751</v>
      </c>
    </row>
    <row r="49" spans="1:5" ht="15.75" thickBot="1" x14ac:dyDescent="0.3">
      <c r="A49" s="34" t="s">
        <v>765</v>
      </c>
      <c r="C49" s="34" t="s">
        <v>757</v>
      </c>
      <c r="E49" s="34" t="s">
        <v>752</v>
      </c>
    </row>
    <row r="50" spans="1:5" ht="15.75" thickBot="1" x14ac:dyDescent="0.3">
      <c r="A50" s="34" t="s">
        <v>766</v>
      </c>
      <c r="C50" s="34" t="s">
        <v>776</v>
      </c>
      <c r="E50" s="34" t="s">
        <v>790</v>
      </c>
    </row>
    <row r="51" spans="1:5" ht="15.75" thickBot="1" x14ac:dyDescent="0.3">
      <c r="A51" s="58" t="s">
        <v>767</v>
      </c>
      <c r="C51" s="34" t="s">
        <v>758</v>
      </c>
      <c r="E51" s="34" t="s">
        <v>753</v>
      </c>
    </row>
    <row r="52" spans="1:5" ht="15.75" thickBot="1" x14ac:dyDescent="0.3">
      <c r="C52" s="34" t="s">
        <v>759</v>
      </c>
      <c r="E52" s="34" t="s">
        <v>754</v>
      </c>
    </row>
    <row r="53" spans="1:5" ht="15.75" thickBot="1" x14ac:dyDescent="0.3">
      <c r="C53" s="34" t="s">
        <v>760</v>
      </c>
      <c r="E53" s="34" t="s">
        <v>755</v>
      </c>
    </row>
    <row r="54" spans="1:5" ht="15.75" thickBot="1" x14ac:dyDescent="0.3">
      <c r="C54" s="34" t="s">
        <v>761</v>
      </c>
      <c r="E54" s="34" t="s">
        <v>791</v>
      </c>
    </row>
    <row r="55" spans="1:5" ht="15.75" thickBot="1" x14ac:dyDescent="0.3">
      <c r="C55" s="34" t="s">
        <v>762</v>
      </c>
      <c r="E55" s="34" t="s">
        <v>756</v>
      </c>
    </row>
    <row r="56" spans="1:5" ht="15.75" thickBot="1" x14ac:dyDescent="0.3">
      <c r="C56" s="34" t="s">
        <v>763</v>
      </c>
      <c r="E56" s="34" t="s">
        <v>757</v>
      </c>
    </row>
    <row r="57" spans="1:5" ht="15.75" thickBot="1" x14ac:dyDescent="0.3">
      <c r="C57" s="34" t="s">
        <v>764</v>
      </c>
      <c r="E57" s="34" t="s">
        <v>758</v>
      </c>
    </row>
    <row r="58" spans="1:5" ht="15.75" thickBot="1" x14ac:dyDescent="0.3">
      <c r="C58" s="34" t="s">
        <v>765</v>
      </c>
      <c r="E58" s="34" t="s">
        <v>759</v>
      </c>
    </row>
    <row r="59" spans="1:5" ht="15.75" thickBot="1" x14ac:dyDescent="0.3">
      <c r="C59" s="34" t="s">
        <v>766</v>
      </c>
      <c r="E59" s="34" t="s">
        <v>792</v>
      </c>
    </row>
    <row r="60" spans="1:5" ht="15.75" thickBot="1" x14ac:dyDescent="0.3">
      <c r="C60" s="58" t="s">
        <v>767</v>
      </c>
      <c r="E60" s="34" t="s">
        <v>760</v>
      </c>
    </row>
    <row r="61" spans="1:5" ht="15.75" thickBot="1" x14ac:dyDescent="0.3">
      <c r="E61" s="34" t="s">
        <v>761</v>
      </c>
    </row>
    <row r="62" spans="1:5" ht="15.75" thickBot="1" x14ac:dyDescent="0.3">
      <c r="E62" s="34" t="s">
        <v>762</v>
      </c>
    </row>
    <row r="63" spans="1:5" ht="15.75" thickBot="1" x14ac:dyDescent="0.3">
      <c r="E63" s="34" t="s">
        <v>793</v>
      </c>
    </row>
    <row r="64" spans="1:5" ht="15.75" thickBot="1" x14ac:dyDescent="0.3">
      <c r="E64" s="34" t="s">
        <v>763</v>
      </c>
    </row>
    <row r="65" spans="5:5" ht="15.75" thickBot="1" x14ac:dyDescent="0.3">
      <c r="E65" s="34" t="s">
        <v>764</v>
      </c>
    </row>
    <row r="66" spans="5:5" ht="15.75" thickBot="1" x14ac:dyDescent="0.3">
      <c r="E66" s="34" t="s">
        <v>765</v>
      </c>
    </row>
    <row r="67" spans="5:5" ht="15.75" thickBot="1" x14ac:dyDescent="0.3">
      <c r="E67" s="34" t="s">
        <v>766</v>
      </c>
    </row>
    <row r="68" spans="5:5" ht="15.75" thickBot="1" x14ac:dyDescent="0.3">
      <c r="E68" s="34" t="s">
        <v>767</v>
      </c>
    </row>
    <row r="69" spans="5:5" ht="15.75" thickBot="1" x14ac:dyDescent="0.3">
      <c r="E69" s="34" t="s">
        <v>794</v>
      </c>
    </row>
    <row r="70" spans="5:5" ht="15.75" thickBot="1" x14ac:dyDescent="0.3">
      <c r="E70" s="34" t="s">
        <v>795</v>
      </c>
    </row>
    <row r="71" spans="5:5" ht="15.75" thickBot="1" x14ac:dyDescent="0.3">
      <c r="E71" s="34" t="s">
        <v>796</v>
      </c>
    </row>
    <row r="72" spans="5:5" x14ac:dyDescent="0.25">
      <c r="E72" s="58" t="s">
        <v>797</v>
      </c>
    </row>
  </sheetData>
  <pageMargins left="0.7" right="0.7" top="0.75" bottom="0.75" header="0.3" footer="0.3"/>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44B4-D642-4B53-9A6D-9A0F0FFA59EE}">
  <dimension ref="A1:I22"/>
  <sheetViews>
    <sheetView zoomScale="80" zoomScaleNormal="80" workbookViewId="0">
      <selection activeCell="C18" sqref="C18"/>
    </sheetView>
  </sheetViews>
  <sheetFormatPr defaultRowHeight="15" x14ac:dyDescent="0.25"/>
  <cols>
    <col min="1" max="1" width="63.140625" bestFit="1" customWidth="1"/>
    <col min="2" max="2" width="9.28515625" bestFit="1" customWidth="1"/>
    <col min="3" max="3" width="40" bestFit="1" customWidth="1"/>
    <col min="4" max="4" width="49" bestFit="1" customWidth="1"/>
    <col min="5" max="5" width="11.42578125" customWidth="1"/>
    <col min="6" max="6" width="11.85546875" customWidth="1"/>
    <col min="8" max="8" width="10.28515625" bestFit="1" customWidth="1"/>
    <col min="9" max="9" width="33" bestFit="1" customWidth="1"/>
    <col min="10" max="10" width="9" customWidth="1"/>
  </cols>
  <sheetData>
    <row r="1" spans="1:9" ht="41.25" thickBot="1" x14ac:dyDescent="0.3">
      <c r="A1" s="40" t="s">
        <v>9</v>
      </c>
      <c r="B1" s="40" t="s">
        <v>265</v>
      </c>
      <c r="C1" s="40" t="s">
        <v>706</v>
      </c>
      <c r="D1" s="40" t="s">
        <v>707</v>
      </c>
      <c r="E1" s="41" t="s">
        <v>701</v>
      </c>
      <c r="F1" s="42" t="s">
        <v>704</v>
      </c>
      <c r="H1" s="60" t="s">
        <v>803</v>
      </c>
      <c r="I1" s="60" t="s">
        <v>20</v>
      </c>
    </row>
    <row r="2" spans="1:9" x14ac:dyDescent="0.25">
      <c r="A2" s="29" t="str">
        <f>_xlfn.CONCAT(D2,", ","Basic Installation")</f>
        <v>CentOS* 7.9, Basic Installation</v>
      </c>
      <c r="B2" s="4" t="s">
        <v>266</v>
      </c>
      <c r="C2" s="56">
        <v>7.9</v>
      </c>
      <c r="D2" s="4" t="str">
        <f t="shared" ref="D2:D22" si="0">_xlfn.CONCAT(B2," ",C2)</f>
        <v>CentOS* 7.9</v>
      </c>
      <c r="E2" s="14">
        <v>3</v>
      </c>
      <c r="F2" s="52">
        <v>3</v>
      </c>
      <c r="H2" s="64">
        <v>1</v>
      </c>
      <c r="I2" s="61" t="s">
        <v>800</v>
      </c>
    </row>
    <row r="3" spans="1:9" x14ac:dyDescent="0.25">
      <c r="A3" s="29" t="str">
        <f t="shared" ref="A3:A4" si="1">_xlfn.CONCAT(D3,", ","Basic Installation")</f>
        <v>CentOS* Stream 9, Basic Installation</v>
      </c>
      <c r="B3" s="4" t="s">
        <v>266</v>
      </c>
      <c r="C3" s="13" t="s">
        <v>267</v>
      </c>
      <c r="D3" s="4" t="str">
        <f t="shared" si="0"/>
        <v>CentOS* Stream 9</v>
      </c>
      <c r="E3" s="14">
        <v>3</v>
      </c>
      <c r="F3" s="52">
        <v>3</v>
      </c>
      <c r="H3" s="65">
        <v>2</v>
      </c>
      <c r="I3" s="62" t="s">
        <v>801</v>
      </c>
    </row>
    <row r="4" spans="1:9" ht="15.75" thickBot="1" x14ac:dyDescent="0.3">
      <c r="A4" s="29" t="str">
        <f t="shared" si="1"/>
        <v>Debian* Linux 12.5, Basic Installation</v>
      </c>
      <c r="B4" s="4" t="s">
        <v>268</v>
      </c>
      <c r="C4" s="13" t="s">
        <v>269</v>
      </c>
      <c r="D4" s="4" t="str">
        <f t="shared" si="0"/>
        <v>Debian* Linux 12.5</v>
      </c>
      <c r="E4" s="14">
        <v>3</v>
      </c>
      <c r="F4" s="52">
        <v>3</v>
      </c>
      <c r="H4" s="66">
        <v>3</v>
      </c>
      <c r="I4" s="63" t="s">
        <v>802</v>
      </c>
    </row>
    <row r="5" spans="1:9" x14ac:dyDescent="0.25">
      <c r="A5" s="29" t="str">
        <f>_xlfn.CONCAT(D5,", ","Compatibility and Stress")</f>
        <v>Microsoft Windows Server 2019 Datacenter, Compatibility and Stress</v>
      </c>
      <c r="B5" s="4" t="s">
        <v>270</v>
      </c>
      <c r="C5" s="13" t="s">
        <v>271</v>
      </c>
      <c r="D5" s="4" t="str">
        <f t="shared" si="0"/>
        <v>Microsoft Windows Server 2019 Datacenter</v>
      </c>
      <c r="E5" s="14">
        <v>1</v>
      </c>
      <c r="F5" s="52">
        <v>1</v>
      </c>
    </row>
    <row r="6" spans="1:9" x14ac:dyDescent="0.25">
      <c r="A6" s="29" t="str">
        <f>_xlfn.CONCAT(D6,", ","Compatibility and Stress")</f>
        <v>Microsoft Windows* Server 2022 Datacenter, Compatibility and Stress</v>
      </c>
      <c r="B6" s="4" t="s">
        <v>270</v>
      </c>
      <c r="C6" s="13" t="s">
        <v>272</v>
      </c>
      <c r="D6" s="4" t="str">
        <f t="shared" si="0"/>
        <v>Microsoft Windows* Server 2022 Datacenter</v>
      </c>
      <c r="E6" s="14">
        <v>1</v>
      </c>
      <c r="F6" s="52">
        <v>1</v>
      </c>
    </row>
    <row r="7" spans="1:9" x14ac:dyDescent="0.25">
      <c r="A7" s="29" t="str">
        <f>_xlfn.CONCAT(D2,", ","Basic Installation and Compatibility")</f>
        <v>CentOS* 7.9, Basic Installation and Compatibility</v>
      </c>
      <c r="B7" s="4" t="s">
        <v>273</v>
      </c>
      <c r="C7" s="13" t="s">
        <v>274</v>
      </c>
      <c r="D7" s="4" t="str">
        <f t="shared" si="0"/>
        <v>Red Hat* Enterprise Linux 7.9</v>
      </c>
      <c r="E7" s="14">
        <v>2</v>
      </c>
      <c r="F7" s="52">
        <v>2</v>
      </c>
    </row>
    <row r="8" spans="1:9" x14ac:dyDescent="0.25">
      <c r="A8" s="29" t="str">
        <f t="shared" ref="A8:A11" si="2">_xlfn.CONCAT(D8,", ","Compatibility and Stress")</f>
        <v>Red Hat* Enterprise Linux 8.6, Compatibility and Stress</v>
      </c>
      <c r="B8" s="4" t="s">
        <v>273</v>
      </c>
      <c r="C8" s="13" t="s">
        <v>275</v>
      </c>
      <c r="D8" s="4" t="str">
        <f t="shared" si="0"/>
        <v>Red Hat* Enterprise Linux 8.6</v>
      </c>
      <c r="E8" s="14">
        <v>1</v>
      </c>
      <c r="F8" s="52">
        <v>1</v>
      </c>
    </row>
    <row r="9" spans="1:9" x14ac:dyDescent="0.25">
      <c r="A9" s="29" t="str">
        <f t="shared" si="2"/>
        <v>Red Hat* Enterprise Linux 8.8, Compatibility and Stress</v>
      </c>
      <c r="B9" s="4" t="s">
        <v>273</v>
      </c>
      <c r="C9" s="13" t="s">
        <v>276</v>
      </c>
      <c r="D9" s="4" t="str">
        <f t="shared" si="0"/>
        <v>Red Hat* Enterprise Linux 8.8</v>
      </c>
      <c r="E9" s="14">
        <v>1</v>
      </c>
      <c r="F9" s="52">
        <v>1</v>
      </c>
    </row>
    <row r="10" spans="1:9" x14ac:dyDescent="0.25">
      <c r="A10" s="29" t="str">
        <f t="shared" si="2"/>
        <v>Red Hat* Enterprise Linux 8.9, Compatibility and Stress</v>
      </c>
      <c r="B10" s="4" t="s">
        <v>273</v>
      </c>
      <c r="C10" s="13" t="s">
        <v>277</v>
      </c>
      <c r="D10" s="4" t="str">
        <f t="shared" si="0"/>
        <v>Red Hat* Enterprise Linux 8.9</v>
      </c>
      <c r="E10" s="14">
        <v>1</v>
      </c>
      <c r="F10" s="52">
        <v>1</v>
      </c>
    </row>
    <row r="11" spans="1:9" x14ac:dyDescent="0.25">
      <c r="A11" s="29" t="str">
        <f t="shared" si="2"/>
        <v>Red Hat* Enterprise Linux 9, Compatibility and Stress</v>
      </c>
      <c r="B11" s="4" t="s">
        <v>273</v>
      </c>
      <c r="C11" s="13" t="s">
        <v>278</v>
      </c>
      <c r="D11" s="4" t="str">
        <f t="shared" si="0"/>
        <v>Red Hat* Enterprise Linux 9</v>
      </c>
      <c r="E11" s="14">
        <v>1</v>
      </c>
      <c r="F11" s="52">
        <v>1</v>
      </c>
    </row>
    <row r="12" spans="1:9" x14ac:dyDescent="0.25">
      <c r="A12" s="29" t="str">
        <f>_xlfn.CONCAT(D12,", ","Compatibility and Stress")</f>
        <v>Red Hat* Enterprise Linux 9.3, Compatibility and Stress</v>
      </c>
      <c r="B12" s="4" t="s">
        <v>273</v>
      </c>
      <c r="C12" s="13" t="s">
        <v>279</v>
      </c>
      <c r="D12" s="4" t="str">
        <f t="shared" si="0"/>
        <v>Red Hat* Enterprise Linux 9.3</v>
      </c>
      <c r="E12" s="14">
        <v>1</v>
      </c>
      <c r="F12" s="52">
        <v>1</v>
      </c>
    </row>
    <row r="13" spans="1:9" x14ac:dyDescent="0.25">
      <c r="A13" s="29" t="str">
        <f>_xlfn.CONCAT(D13,", ","Basic Installation")</f>
        <v>Rocky Linux 8.6, Basic Installation</v>
      </c>
      <c r="B13" s="4" t="s">
        <v>280</v>
      </c>
      <c r="C13" s="13" t="s">
        <v>281</v>
      </c>
      <c r="D13" s="4" t="str">
        <f t="shared" si="0"/>
        <v>Rocky Linux 8.6</v>
      </c>
      <c r="E13" s="14">
        <v>3</v>
      </c>
      <c r="F13" s="52">
        <v>3</v>
      </c>
    </row>
    <row r="14" spans="1:9" x14ac:dyDescent="0.25">
      <c r="A14" s="29" t="str">
        <f t="shared" ref="A14:A16" si="3">_xlfn.CONCAT(D14,", ","Basic Installation")</f>
        <v>Rocky Linux 9, Basic Installation</v>
      </c>
      <c r="B14" s="4" t="s">
        <v>280</v>
      </c>
      <c r="C14" s="13" t="s">
        <v>282</v>
      </c>
      <c r="D14" s="4" t="str">
        <f t="shared" si="0"/>
        <v>Rocky Linux 9</v>
      </c>
      <c r="E14" s="14">
        <v>3</v>
      </c>
      <c r="F14" s="52">
        <v>3</v>
      </c>
    </row>
    <row r="15" spans="1:9" x14ac:dyDescent="0.25">
      <c r="A15" s="29" t="str">
        <f t="shared" si="3"/>
        <v>Rocky Linux 9.2, Basic Installation</v>
      </c>
      <c r="B15" s="4" t="s">
        <v>280</v>
      </c>
      <c r="C15" s="13" t="s">
        <v>283</v>
      </c>
      <c r="D15" s="4" t="str">
        <f t="shared" si="0"/>
        <v>Rocky Linux 9.2</v>
      </c>
      <c r="E15" s="14">
        <v>3</v>
      </c>
      <c r="F15" s="52">
        <v>3</v>
      </c>
    </row>
    <row r="16" spans="1:9" x14ac:dyDescent="0.25">
      <c r="A16" s="29" t="str">
        <f t="shared" si="3"/>
        <v>Rocky Linux 9.3, Basic Installation</v>
      </c>
      <c r="B16" s="4" t="s">
        <v>280</v>
      </c>
      <c r="C16" s="13" t="s">
        <v>284</v>
      </c>
      <c r="D16" s="4" t="str">
        <f t="shared" si="0"/>
        <v>Rocky Linux 9.3</v>
      </c>
      <c r="E16" s="14">
        <v>3</v>
      </c>
      <c r="F16" s="52">
        <v>3</v>
      </c>
    </row>
    <row r="17" spans="1:6" x14ac:dyDescent="0.25">
      <c r="A17" s="29" t="str">
        <f>_xlfn.CONCAT(D17,", ","Compatibility and Stress")</f>
        <v>SuSE Linux Enterprise Server* 15 SP4, Compatibility and Stress</v>
      </c>
      <c r="B17" s="4" t="s">
        <v>285</v>
      </c>
      <c r="C17" s="13" t="s">
        <v>286</v>
      </c>
      <c r="D17" s="4" t="str">
        <f t="shared" si="0"/>
        <v>SuSE Linux Enterprise Server* 15 SP4</v>
      </c>
      <c r="E17" s="14">
        <v>1</v>
      </c>
      <c r="F17" s="52">
        <v>1</v>
      </c>
    </row>
    <row r="18" spans="1:6" x14ac:dyDescent="0.25">
      <c r="A18" s="29" t="str">
        <f>_xlfn.CONCAT(D18,", ","Basic Installation and Compatibility")</f>
        <v>Ubuntu* 22.04, Basic Installation and Compatibility</v>
      </c>
      <c r="B18" s="4" t="s">
        <v>287</v>
      </c>
      <c r="C18" s="56">
        <v>22.04</v>
      </c>
      <c r="D18" s="4" t="str">
        <f t="shared" si="0"/>
        <v>Ubuntu* 22.04</v>
      </c>
      <c r="E18" s="14">
        <v>2</v>
      </c>
      <c r="F18" s="52">
        <v>2</v>
      </c>
    </row>
    <row r="19" spans="1:6" x14ac:dyDescent="0.25">
      <c r="A19" s="29" t="str">
        <f t="shared" ref="A19:A21" si="4">_xlfn.CONCAT(D19,", ","Basic Installation and Compatibility")</f>
        <v>VMWare ESXi* 6.7 Update 3, Basic Installation and Compatibility</v>
      </c>
      <c r="B19" s="4" t="s">
        <v>288</v>
      </c>
      <c r="C19" s="13" t="s">
        <v>289</v>
      </c>
      <c r="D19" s="4" t="str">
        <f t="shared" si="0"/>
        <v>VMWare ESXi* 6.7 Update 3</v>
      </c>
      <c r="E19" s="14"/>
      <c r="F19" s="52">
        <v>2</v>
      </c>
    </row>
    <row r="20" spans="1:6" x14ac:dyDescent="0.25">
      <c r="A20" s="29" t="str">
        <f t="shared" si="4"/>
        <v>VMWare ESXi* 7.0 Update 3, Basic Installation and Compatibility</v>
      </c>
      <c r="B20" s="4" t="s">
        <v>288</v>
      </c>
      <c r="C20" s="13" t="s">
        <v>290</v>
      </c>
      <c r="D20" s="4" t="str">
        <f t="shared" si="0"/>
        <v>VMWare ESXi* 7.0 Update 3</v>
      </c>
      <c r="E20" s="14"/>
      <c r="F20" s="52">
        <v>1</v>
      </c>
    </row>
    <row r="21" spans="1:6" x14ac:dyDescent="0.25">
      <c r="A21" s="29" t="str">
        <f t="shared" si="4"/>
        <v>VMWare ESXi* 8.0, Basic Installation and Compatibility</v>
      </c>
      <c r="B21" s="4" t="s">
        <v>288</v>
      </c>
      <c r="C21" s="13" t="s">
        <v>291</v>
      </c>
      <c r="D21" s="4" t="str">
        <f t="shared" si="0"/>
        <v>VMWare ESXi* 8.0</v>
      </c>
      <c r="E21" s="14"/>
      <c r="F21" s="52">
        <v>1</v>
      </c>
    </row>
    <row r="22" spans="1:6" ht="15.75" thickBot="1" x14ac:dyDescent="0.3">
      <c r="A22" s="31" t="str">
        <f>_xlfn.CONCAT(D22,", ","Compatibility and Stress")</f>
        <v>VMWare ESXi* 8.0 Update 2, Compatibility and Stress</v>
      </c>
      <c r="B22" s="32" t="s">
        <v>288</v>
      </c>
      <c r="C22" s="53" t="s">
        <v>292</v>
      </c>
      <c r="D22" s="32" t="str">
        <f t="shared" si="0"/>
        <v>VMWare ESXi* 8.0 Update 2</v>
      </c>
      <c r="E22" s="54">
        <v>1</v>
      </c>
      <c r="F22" s="55">
        <v>1</v>
      </c>
    </row>
  </sheetData>
  <sheetProtection algorithmName="SHA-512" hashValue="ptEbRaVmZog5rWUv7auNmH0ZJAJunE6KsNc1Nc3EpRkChSDC1dZGnu91Pj7clAa48gzt2BWqiX2bNodMDQPYig==" saltValue="GiocS8a4OZ3mb6EgygMBcw==" spinCount="100000" sheet="1"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0D91B-7F49-49BC-B1CC-16464B05950E}">
  <dimension ref="A1:K149"/>
  <sheetViews>
    <sheetView zoomScale="80" zoomScaleNormal="80" workbookViewId="0">
      <selection activeCell="C18" sqref="C18"/>
    </sheetView>
  </sheetViews>
  <sheetFormatPr defaultRowHeight="15" x14ac:dyDescent="0.25"/>
  <cols>
    <col min="1" max="1" width="107.28515625" bestFit="1" customWidth="1"/>
    <col min="2" max="2" width="48.85546875" bestFit="1" customWidth="1"/>
    <col min="3" max="3" width="86.85546875" bestFit="1" customWidth="1"/>
    <col min="5" max="5" width="107.28515625" style="12" bestFit="1" customWidth="1"/>
    <col min="6" max="6" width="93.28515625" bestFit="1" customWidth="1"/>
    <col min="7" max="7" width="86.85546875" bestFit="1" customWidth="1"/>
    <col min="8" max="8" width="6.28515625" customWidth="1"/>
    <col min="9" max="9" width="115.42578125" bestFit="1" customWidth="1"/>
    <col min="10" max="10" width="114" bestFit="1" customWidth="1"/>
    <col min="11" max="11" width="96.85546875" bestFit="1" customWidth="1"/>
  </cols>
  <sheetData>
    <row r="1" spans="1:11" ht="15.75" thickBot="1" x14ac:dyDescent="0.3">
      <c r="A1" s="84" t="s">
        <v>701</v>
      </c>
      <c r="B1" s="85"/>
      <c r="C1" s="85"/>
      <c r="E1" s="84" t="s">
        <v>703</v>
      </c>
      <c r="F1" s="85"/>
      <c r="G1" s="85"/>
      <c r="H1" s="26"/>
      <c r="I1" s="86" t="s">
        <v>702</v>
      </c>
      <c r="J1" s="87"/>
      <c r="K1" s="87"/>
    </row>
    <row r="2" spans="1:11" s="8" customFormat="1" x14ac:dyDescent="0.25">
      <c r="A2" s="57" t="s">
        <v>296</v>
      </c>
      <c r="B2" s="57" t="s">
        <v>293</v>
      </c>
      <c r="C2" s="57" t="s">
        <v>345</v>
      </c>
      <c r="E2" s="8" t="s">
        <v>296</v>
      </c>
      <c r="F2" s="8" t="s">
        <v>293</v>
      </c>
      <c r="G2" s="8" t="s">
        <v>345</v>
      </c>
      <c r="I2" s="8" t="s">
        <v>296</v>
      </c>
      <c r="J2" s="8" t="s">
        <v>293</v>
      </c>
      <c r="K2" s="8" t="s">
        <v>345</v>
      </c>
    </row>
    <row r="3" spans="1:11" x14ac:dyDescent="0.25">
      <c r="A3" s="17" t="s">
        <v>320</v>
      </c>
      <c r="B3" s="19" t="s">
        <v>500</v>
      </c>
      <c r="C3" s="18" t="s">
        <v>346</v>
      </c>
      <c r="E3" s="15" t="s">
        <v>299</v>
      </c>
      <c r="F3" s="15" t="s">
        <v>483</v>
      </c>
      <c r="G3" s="15" t="s">
        <v>346</v>
      </c>
      <c r="H3" s="15"/>
      <c r="I3" s="15" t="s">
        <v>297</v>
      </c>
      <c r="J3" s="15" t="s">
        <v>294</v>
      </c>
      <c r="K3" t="s">
        <v>346</v>
      </c>
    </row>
    <row r="4" spans="1:11" x14ac:dyDescent="0.25">
      <c r="A4" s="18" t="s">
        <v>321</v>
      </c>
      <c r="C4" s="18" t="s">
        <v>347</v>
      </c>
      <c r="E4" s="15" t="s">
        <v>300</v>
      </c>
      <c r="F4" s="15" t="s">
        <v>484</v>
      </c>
      <c r="G4" s="15" t="s">
        <v>347</v>
      </c>
      <c r="H4" s="15"/>
      <c r="I4" s="15" t="s">
        <v>298</v>
      </c>
      <c r="J4" s="15" t="s">
        <v>295</v>
      </c>
      <c r="K4" t="s">
        <v>347</v>
      </c>
    </row>
    <row r="5" spans="1:11" x14ac:dyDescent="0.25">
      <c r="A5" s="17" t="s">
        <v>323</v>
      </c>
      <c r="C5" s="18" t="s">
        <v>348</v>
      </c>
      <c r="E5" s="15" t="s">
        <v>301</v>
      </c>
      <c r="F5" s="15" t="s">
        <v>485</v>
      </c>
      <c r="G5" s="15" t="s">
        <v>348</v>
      </c>
      <c r="H5" s="15"/>
      <c r="I5" s="15" t="s">
        <v>299</v>
      </c>
      <c r="J5" s="6" t="s">
        <v>338</v>
      </c>
      <c r="K5" t="s">
        <v>348</v>
      </c>
    </row>
    <row r="6" spans="1:11" x14ac:dyDescent="0.25">
      <c r="A6" s="18" t="s">
        <v>324</v>
      </c>
      <c r="C6" s="18" t="s">
        <v>349</v>
      </c>
      <c r="E6" s="15" t="s">
        <v>302</v>
      </c>
      <c r="F6" s="15" t="s">
        <v>486</v>
      </c>
      <c r="G6" s="15" t="s">
        <v>349</v>
      </c>
      <c r="H6" s="15"/>
      <c r="I6" s="15" t="s">
        <v>300</v>
      </c>
      <c r="J6" s="6" t="s">
        <v>340</v>
      </c>
      <c r="K6" t="s">
        <v>349</v>
      </c>
    </row>
    <row r="7" spans="1:11" x14ac:dyDescent="0.25">
      <c r="A7" s="17" t="s">
        <v>326</v>
      </c>
      <c r="C7" s="18" t="s">
        <v>350</v>
      </c>
      <c r="E7" s="15" t="s">
        <v>303</v>
      </c>
      <c r="F7" s="15" t="s">
        <v>487</v>
      </c>
      <c r="G7" s="15" t="s">
        <v>350</v>
      </c>
      <c r="H7" s="15"/>
      <c r="I7" s="15" t="s">
        <v>301</v>
      </c>
      <c r="J7" s="6" t="s">
        <v>342</v>
      </c>
      <c r="K7" t="s">
        <v>350</v>
      </c>
    </row>
    <row r="8" spans="1:11" x14ac:dyDescent="0.25">
      <c r="A8" s="18" t="s">
        <v>327</v>
      </c>
      <c r="C8" s="18" t="s">
        <v>351</v>
      </c>
      <c r="E8" s="15" t="s">
        <v>304</v>
      </c>
      <c r="F8" s="15" t="s">
        <v>488</v>
      </c>
      <c r="G8" s="15" t="s">
        <v>351</v>
      </c>
      <c r="H8" s="15"/>
      <c r="I8" s="15" t="s">
        <v>302</v>
      </c>
      <c r="J8" s="6" t="s">
        <v>344</v>
      </c>
      <c r="K8" t="s">
        <v>351</v>
      </c>
    </row>
    <row r="9" spans="1:11" x14ac:dyDescent="0.25">
      <c r="A9" s="17" t="s">
        <v>329</v>
      </c>
      <c r="C9" s="18" t="s">
        <v>352</v>
      </c>
      <c r="E9" s="15" t="s">
        <v>305</v>
      </c>
      <c r="F9" s="15" t="s">
        <v>489</v>
      </c>
      <c r="G9" s="15" t="s">
        <v>352</v>
      </c>
      <c r="H9" s="15"/>
      <c r="I9" s="15" t="s">
        <v>303</v>
      </c>
      <c r="J9" s="6" t="s">
        <v>360</v>
      </c>
      <c r="K9" t="s">
        <v>352</v>
      </c>
    </row>
    <row r="10" spans="1:11" x14ac:dyDescent="0.25">
      <c r="A10" s="18" t="s">
        <v>330</v>
      </c>
      <c r="C10" s="18" t="s">
        <v>353</v>
      </c>
      <c r="E10" s="15" t="s">
        <v>306</v>
      </c>
      <c r="F10" s="15" t="s">
        <v>490</v>
      </c>
      <c r="G10" s="15" t="s">
        <v>353</v>
      </c>
      <c r="H10" s="15"/>
      <c r="I10" s="15" t="s">
        <v>304</v>
      </c>
      <c r="J10" s="6" t="s">
        <v>365</v>
      </c>
      <c r="K10" t="s">
        <v>353</v>
      </c>
    </row>
    <row r="11" spans="1:11" x14ac:dyDescent="0.25">
      <c r="A11" s="18" t="s">
        <v>411</v>
      </c>
      <c r="C11" s="18" t="s">
        <v>354</v>
      </c>
      <c r="E11" s="15" t="s">
        <v>307</v>
      </c>
      <c r="F11" s="15" t="s">
        <v>491</v>
      </c>
      <c r="G11" s="15" t="s">
        <v>354</v>
      </c>
      <c r="H11" s="15"/>
      <c r="I11" s="15" t="s">
        <v>305</v>
      </c>
      <c r="J11" s="6" t="s">
        <v>367</v>
      </c>
      <c r="K11" t="s">
        <v>354</v>
      </c>
    </row>
    <row r="12" spans="1:11" x14ac:dyDescent="0.25">
      <c r="A12" s="18" t="s">
        <v>412</v>
      </c>
      <c r="C12" s="18" t="s">
        <v>355</v>
      </c>
      <c r="E12" s="15" t="s">
        <v>308</v>
      </c>
      <c r="F12" s="15" t="s">
        <v>500</v>
      </c>
      <c r="G12" s="15" t="s">
        <v>355</v>
      </c>
      <c r="H12" s="15"/>
      <c r="I12" s="15" t="s">
        <v>306</v>
      </c>
      <c r="J12" s="6" t="s">
        <v>369</v>
      </c>
      <c r="K12" t="s">
        <v>355</v>
      </c>
    </row>
    <row r="13" spans="1:11" x14ac:dyDescent="0.25">
      <c r="A13" s="18" t="s">
        <v>579</v>
      </c>
      <c r="C13" s="18" t="s">
        <v>356</v>
      </c>
      <c r="E13" s="15" t="s">
        <v>309</v>
      </c>
      <c r="F13" s="15" t="s">
        <v>575</v>
      </c>
      <c r="G13" s="15" t="s">
        <v>356</v>
      </c>
      <c r="H13" s="15"/>
      <c r="I13" s="15" t="s">
        <v>307</v>
      </c>
      <c r="J13" s="6" t="s">
        <v>371</v>
      </c>
      <c r="K13" t="s">
        <v>356</v>
      </c>
    </row>
    <row r="14" spans="1:11" x14ac:dyDescent="0.25">
      <c r="A14" s="19" t="s">
        <v>580</v>
      </c>
      <c r="C14" s="18" t="s">
        <v>357</v>
      </c>
      <c r="E14" s="15" t="s">
        <v>310</v>
      </c>
      <c r="G14" s="15" t="s">
        <v>357</v>
      </c>
      <c r="H14" s="15"/>
      <c r="I14" s="15" t="s">
        <v>308</v>
      </c>
      <c r="J14" s="6" t="s">
        <v>373</v>
      </c>
      <c r="K14" t="s">
        <v>357</v>
      </c>
    </row>
    <row r="15" spans="1:11" x14ac:dyDescent="0.25">
      <c r="C15" s="18" t="s">
        <v>358</v>
      </c>
      <c r="E15" s="15" t="s">
        <v>311</v>
      </c>
      <c r="G15" s="15" t="s">
        <v>358</v>
      </c>
      <c r="H15" s="15"/>
      <c r="I15" s="15" t="s">
        <v>309</v>
      </c>
      <c r="J15" s="6" t="s">
        <v>375</v>
      </c>
      <c r="K15" t="s">
        <v>358</v>
      </c>
    </row>
    <row r="16" spans="1:11" x14ac:dyDescent="0.25">
      <c r="C16" s="20" t="s">
        <v>361</v>
      </c>
      <c r="E16" s="15" t="s">
        <v>312</v>
      </c>
      <c r="G16" s="6" t="s">
        <v>361</v>
      </c>
      <c r="H16" s="6"/>
      <c r="I16" s="15" t="s">
        <v>310</v>
      </c>
      <c r="J16" s="6" t="s">
        <v>377</v>
      </c>
      <c r="K16" t="s">
        <v>361</v>
      </c>
    </row>
    <row r="17" spans="3:11" x14ac:dyDescent="0.25">
      <c r="C17" s="20" t="s">
        <v>362</v>
      </c>
      <c r="E17" s="15" t="s">
        <v>313</v>
      </c>
      <c r="G17" s="6" t="s">
        <v>362</v>
      </c>
      <c r="H17" s="6"/>
      <c r="I17" s="15" t="s">
        <v>311</v>
      </c>
      <c r="J17" s="6" t="s">
        <v>414</v>
      </c>
      <c r="K17" t="s">
        <v>362</v>
      </c>
    </row>
    <row r="18" spans="3:11" x14ac:dyDescent="0.25">
      <c r="C18" s="20" t="s">
        <v>363</v>
      </c>
      <c r="E18" s="15" t="s">
        <v>314</v>
      </c>
      <c r="G18" s="6" t="s">
        <v>363</v>
      </c>
      <c r="H18" s="6"/>
      <c r="I18" s="15" t="s">
        <v>312</v>
      </c>
      <c r="J18" s="6" t="s">
        <v>416</v>
      </c>
      <c r="K18" t="s">
        <v>363</v>
      </c>
    </row>
    <row r="19" spans="3:11" x14ac:dyDescent="0.25">
      <c r="C19" s="18" t="s">
        <v>378</v>
      </c>
      <c r="E19" s="15" t="s">
        <v>315</v>
      </c>
      <c r="G19" s="15" t="s">
        <v>378</v>
      </c>
      <c r="H19" s="15"/>
      <c r="I19" s="15" t="s">
        <v>313</v>
      </c>
      <c r="J19" s="15" t="s">
        <v>419</v>
      </c>
      <c r="K19" t="s">
        <v>378</v>
      </c>
    </row>
    <row r="20" spans="3:11" x14ac:dyDescent="0.25">
      <c r="C20" s="21" t="s">
        <v>379</v>
      </c>
      <c r="E20" s="15" t="s">
        <v>316</v>
      </c>
      <c r="G20" s="6" t="s">
        <v>379</v>
      </c>
      <c r="H20" s="6"/>
      <c r="I20" s="15" t="s">
        <v>314</v>
      </c>
      <c r="J20" s="15" t="s">
        <v>483</v>
      </c>
      <c r="K20" t="s">
        <v>379</v>
      </c>
    </row>
    <row r="21" spans="3:11" x14ac:dyDescent="0.25">
      <c r="C21" s="18" t="s">
        <v>380</v>
      </c>
      <c r="E21" s="15" t="s">
        <v>317</v>
      </c>
      <c r="G21" s="15" t="s">
        <v>380</v>
      </c>
      <c r="H21" s="15"/>
      <c r="I21" s="15" t="s">
        <v>315</v>
      </c>
      <c r="J21" s="15" t="s">
        <v>484</v>
      </c>
      <c r="K21" t="s">
        <v>380</v>
      </c>
    </row>
    <row r="22" spans="3:11" x14ac:dyDescent="0.25">
      <c r="C22" s="21" t="s">
        <v>381</v>
      </c>
      <c r="E22" s="15" t="s">
        <v>318</v>
      </c>
      <c r="G22" s="6" t="s">
        <v>381</v>
      </c>
      <c r="H22" s="6"/>
      <c r="I22" s="15" t="s">
        <v>316</v>
      </c>
      <c r="J22" s="15" t="s">
        <v>485</v>
      </c>
      <c r="K22" t="s">
        <v>381</v>
      </c>
    </row>
    <row r="23" spans="3:11" x14ac:dyDescent="0.25">
      <c r="C23" s="18" t="s">
        <v>382</v>
      </c>
      <c r="E23" s="15" t="s">
        <v>319</v>
      </c>
      <c r="G23" s="15" t="s">
        <v>382</v>
      </c>
      <c r="H23" s="15"/>
      <c r="I23" s="15" t="s">
        <v>317</v>
      </c>
      <c r="J23" s="15" t="s">
        <v>486</v>
      </c>
      <c r="K23" t="s">
        <v>382</v>
      </c>
    </row>
    <row r="24" spans="3:11" x14ac:dyDescent="0.25">
      <c r="C24" s="21" t="s">
        <v>383</v>
      </c>
      <c r="E24" s="16" t="s">
        <v>320</v>
      </c>
      <c r="G24" s="6" t="s">
        <v>383</v>
      </c>
      <c r="H24" s="6"/>
      <c r="I24" s="15" t="s">
        <v>318</v>
      </c>
      <c r="J24" s="15" t="s">
        <v>487</v>
      </c>
      <c r="K24" t="s">
        <v>383</v>
      </c>
    </row>
    <row r="25" spans="3:11" x14ac:dyDescent="0.25">
      <c r="C25" s="18" t="s">
        <v>384</v>
      </c>
      <c r="E25" s="15" t="s">
        <v>321</v>
      </c>
      <c r="G25" s="15" t="s">
        <v>384</v>
      </c>
      <c r="H25" s="15"/>
      <c r="I25" s="15" t="s">
        <v>319</v>
      </c>
      <c r="J25" s="15" t="s">
        <v>488</v>
      </c>
      <c r="K25" t="s">
        <v>384</v>
      </c>
    </row>
    <row r="26" spans="3:11" x14ac:dyDescent="0.25">
      <c r="C26" s="18" t="s">
        <v>385</v>
      </c>
      <c r="E26" s="16" t="s">
        <v>322</v>
      </c>
      <c r="G26" s="15" t="s">
        <v>385</v>
      </c>
      <c r="H26" s="15"/>
      <c r="I26" s="16" t="s">
        <v>320</v>
      </c>
      <c r="J26" s="15" t="s">
        <v>489</v>
      </c>
      <c r="K26" t="s">
        <v>385</v>
      </c>
    </row>
    <row r="27" spans="3:11" x14ac:dyDescent="0.25">
      <c r="C27" s="18" t="s">
        <v>386</v>
      </c>
      <c r="E27" s="16" t="s">
        <v>323</v>
      </c>
      <c r="G27" s="15" t="s">
        <v>386</v>
      </c>
      <c r="H27" s="15"/>
      <c r="I27" s="15" t="s">
        <v>321</v>
      </c>
      <c r="J27" s="15" t="s">
        <v>490</v>
      </c>
      <c r="K27" t="s">
        <v>386</v>
      </c>
    </row>
    <row r="28" spans="3:11" x14ac:dyDescent="0.25">
      <c r="C28" s="18" t="s">
        <v>387</v>
      </c>
      <c r="E28" s="15" t="s">
        <v>324</v>
      </c>
      <c r="G28" s="15" t="s">
        <v>387</v>
      </c>
      <c r="H28" s="15"/>
      <c r="I28" s="16" t="s">
        <v>322</v>
      </c>
      <c r="J28" s="15" t="s">
        <v>491</v>
      </c>
      <c r="K28" t="s">
        <v>387</v>
      </c>
    </row>
    <row r="29" spans="3:11" x14ac:dyDescent="0.25">
      <c r="C29" s="18" t="s">
        <v>388</v>
      </c>
      <c r="E29" s="16" t="s">
        <v>325</v>
      </c>
      <c r="G29" s="15" t="s">
        <v>391</v>
      </c>
      <c r="H29" s="15"/>
      <c r="I29" s="16" t="s">
        <v>323</v>
      </c>
      <c r="J29" s="15" t="s">
        <v>500</v>
      </c>
      <c r="K29" t="s">
        <v>391</v>
      </c>
    </row>
    <row r="30" spans="3:11" x14ac:dyDescent="0.25">
      <c r="C30" s="18" t="s">
        <v>389</v>
      </c>
      <c r="E30" s="16" t="s">
        <v>326</v>
      </c>
      <c r="G30" s="15" t="s">
        <v>392</v>
      </c>
      <c r="H30" s="15"/>
      <c r="I30" s="15" t="s">
        <v>324</v>
      </c>
      <c r="J30" s="15" t="s">
        <v>553</v>
      </c>
      <c r="K30" t="s">
        <v>392</v>
      </c>
    </row>
    <row r="31" spans="3:11" x14ac:dyDescent="0.25">
      <c r="C31" s="18" t="s">
        <v>390</v>
      </c>
      <c r="E31" s="15" t="s">
        <v>327</v>
      </c>
      <c r="G31" s="15" t="s">
        <v>393</v>
      </c>
      <c r="H31" s="15"/>
      <c r="I31" s="16" t="s">
        <v>325</v>
      </c>
      <c r="J31" s="15" t="s">
        <v>554</v>
      </c>
      <c r="K31" t="s">
        <v>393</v>
      </c>
    </row>
    <row r="32" spans="3:11" x14ac:dyDescent="0.25">
      <c r="C32" s="18" t="s">
        <v>392</v>
      </c>
      <c r="E32" s="16" t="s">
        <v>328</v>
      </c>
      <c r="G32" s="16" t="s">
        <v>394</v>
      </c>
      <c r="H32" s="16"/>
      <c r="I32" s="16" t="s">
        <v>326</v>
      </c>
      <c r="J32" s="15" t="s">
        <v>555</v>
      </c>
      <c r="K32" t="s">
        <v>394</v>
      </c>
    </row>
    <row r="33" spans="3:11" x14ac:dyDescent="0.25">
      <c r="C33" s="18" t="s">
        <v>393</v>
      </c>
      <c r="E33" s="16" t="s">
        <v>329</v>
      </c>
      <c r="G33" s="16" t="s">
        <v>395</v>
      </c>
      <c r="H33" s="16"/>
      <c r="I33" s="15" t="s">
        <v>327</v>
      </c>
      <c r="J33" s="15" t="s">
        <v>556</v>
      </c>
      <c r="K33" t="s">
        <v>395</v>
      </c>
    </row>
    <row r="34" spans="3:11" x14ac:dyDescent="0.25">
      <c r="C34" s="22" t="s">
        <v>394</v>
      </c>
      <c r="E34" s="15" t="s">
        <v>330</v>
      </c>
      <c r="G34" s="16" t="s">
        <v>396</v>
      </c>
      <c r="H34" s="16"/>
      <c r="I34" s="16" t="s">
        <v>328</v>
      </c>
      <c r="J34" s="15" t="s">
        <v>557</v>
      </c>
      <c r="K34" t="s">
        <v>396</v>
      </c>
    </row>
    <row r="35" spans="3:11" x14ac:dyDescent="0.25">
      <c r="C35" s="22" t="s">
        <v>395</v>
      </c>
      <c r="E35" s="16" t="s">
        <v>331</v>
      </c>
      <c r="G35" s="16" t="s">
        <v>397</v>
      </c>
      <c r="H35" s="16"/>
      <c r="I35" s="16" t="s">
        <v>329</v>
      </c>
      <c r="J35" s="15" t="s">
        <v>558</v>
      </c>
      <c r="K35" t="s">
        <v>397</v>
      </c>
    </row>
    <row r="36" spans="3:11" x14ac:dyDescent="0.25">
      <c r="C36" s="22" t="s">
        <v>396</v>
      </c>
      <c r="E36" s="15" t="s">
        <v>332</v>
      </c>
      <c r="G36" s="15" t="s">
        <v>398</v>
      </c>
      <c r="H36" s="15"/>
      <c r="I36" s="15" t="s">
        <v>330</v>
      </c>
      <c r="J36" s="15" t="s">
        <v>559</v>
      </c>
      <c r="K36" t="s">
        <v>398</v>
      </c>
    </row>
    <row r="37" spans="3:11" x14ac:dyDescent="0.25">
      <c r="C37" s="22" t="s">
        <v>397</v>
      </c>
      <c r="E37" s="15" t="s">
        <v>333</v>
      </c>
      <c r="G37" s="15" t="s">
        <v>399</v>
      </c>
      <c r="H37" s="15"/>
      <c r="I37" s="16" t="s">
        <v>331</v>
      </c>
      <c r="J37" s="15" t="s">
        <v>560</v>
      </c>
      <c r="K37" t="s">
        <v>399</v>
      </c>
    </row>
    <row r="38" spans="3:11" x14ac:dyDescent="0.25">
      <c r="C38" s="18" t="s">
        <v>398</v>
      </c>
      <c r="E38" s="15" t="s">
        <v>334</v>
      </c>
      <c r="G38" s="25" t="s">
        <v>420</v>
      </c>
      <c r="H38" s="25"/>
      <c r="I38" s="15" t="s">
        <v>332</v>
      </c>
      <c r="J38" s="15" t="s">
        <v>575</v>
      </c>
      <c r="K38" t="s">
        <v>420</v>
      </c>
    </row>
    <row r="39" spans="3:11" x14ac:dyDescent="0.25">
      <c r="C39" s="18" t="s">
        <v>399</v>
      </c>
      <c r="E39" s="15" t="s">
        <v>335</v>
      </c>
      <c r="G39" s="25" t="s">
        <v>421</v>
      </c>
      <c r="H39" s="25"/>
      <c r="I39" s="15" t="s">
        <v>333</v>
      </c>
      <c r="K39" t="s">
        <v>421</v>
      </c>
    </row>
    <row r="40" spans="3:11" x14ac:dyDescent="0.25">
      <c r="C40" s="23" t="s">
        <v>420</v>
      </c>
      <c r="E40" s="15" t="s">
        <v>336</v>
      </c>
      <c r="G40" s="25" t="s">
        <v>422</v>
      </c>
      <c r="H40" s="25"/>
      <c r="I40" s="15" t="s">
        <v>334</v>
      </c>
      <c r="K40" t="s">
        <v>422</v>
      </c>
    </row>
    <row r="41" spans="3:11" x14ac:dyDescent="0.25">
      <c r="C41" s="23" t="s">
        <v>421</v>
      </c>
      <c r="E41" s="15" t="s">
        <v>337</v>
      </c>
      <c r="G41" s="25" t="s">
        <v>423</v>
      </c>
      <c r="H41" s="25"/>
      <c r="I41" s="15" t="s">
        <v>335</v>
      </c>
      <c r="K41" t="s">
        <v>423</v>
      </c>
    </row>
    <row r="42" spans="3:11" x14ac:dyDescent="0.25">
      <c r="C42" s="23" t="s">
        <v>422</v>
      </c>
      <c r="E42" s="15" t="s">
        <v>400</v>
      </c>
      <c r="G42" s="25" t="s">
        <v>424</v>
      </c>
      <c r="H42" s="25"/>
      <c r="I42" s="15" t="s">
        <v>336</v>
      </c>
      <c r="K42" t="s">
        <v>424</v>
      </c>
    </row>
    <row r="43" spans="3:11" x14ac:dyDescent="0.25">
      <c r="C43" s="23" t="s">
        <v>423</v>
      </c>
      <c r="E43" s="15" t="s">
        <v>401</v>
      </c>
      <c r="G43" s="25" t="s">
        <v>425</v>
      </c>
      <c r="H43" s="25"/>
      <c r="I43" s="15" t="s">
        <v>337</v>
      </c>
      <c r="K43" t="s">
        <v>425</v>
      </c>
    </row>
    <row r="44" spans="3:11" x14ac:dyDescent="0.25">
      <c r="C44" s="23" t="s">
        <v>424</v>
      </c>
      <c r="E44" s="15" t="s">
        <v>402</v>
      </c>
      <c r="G44" s="25" t="s">
        <v>426</v>
      </c>
      <c r="H44" s="25"/>
      <c r="I44" s="6" t="s">
        <v>339</v>
      </c>
      <c r="K44" t="s">
        <v>426</v>
      </c>
    </row>
    <row r="45" spans="3:11" x14ac:dyDescent="0.25">
      <c r="C45" s="23" t="s">
        <v>425</v>
      </c>
      <c r="E45" s="15" t="s">
        <v>403</v>
      </c>
      <c r="G45" s="25" t="s">
        <v>427</v>
      </c>
      <c r="H45" s="25"/>
      <c r="I45" s="6" t="s">
        <v>341</v>
      </c>
      <c r="K45" t="s">
        <v>427</v>
      </c>
    </row>
    <row r="46" spans="3:11" x14ac:dyDescent="0.25">
      <c r="C46" s="23" t="s">
        <v>426</v>
      </c>
      <c r="E46" s="15" t="s">
        <v>404</v>
      </c>
      <c r="G46" s="25" t="s">
        <v>428</v>
      </c>
      <c r="H46" s="25"/>
      <c r="I46" s="6" t="s">
        <v>343</v>
      </c>
      <c r="K46" t="s">
        <v>428</v>
      </c>
    </row>
    <row r="47" spans="3:11" x14ac:dyDescent="0.25">
      <c r="C47" s="23" t="s">
        <v>427</v>
      </c>
      <c r="E47" s="15" t="s">
        <v>405</v>
      </c>
      <c r="G47" s="25" t="s">
        <v>429</v>
      </c>
      <c r="H47" s="25"/>
      <c r="I47" s="6" t="s">
        <v>359</v>
      </c>
      <c r="K47" t="s">
        <v>429</v>
      </c>
    </row>
    <row r="48" spans="3:11" x14ac:dyDescent="0.25">
      <c r="C48" s="23" t="s">
        <v>428</v>
      </c>
      <c r="E48" s="15" t="s">
        <v>406</v>
      </c>
      <c r="G48" s="25" t="s">
        <v>430</v>
      </c>
      <c r="H48" s="25"/>
      <c r="I48" s="6" t="s">
        <v>364</v>
      </c>
      <c r="K48" t="s">
        <v>430</v>
      </c>
    </row>
    <row r="49" spans="3:11" x14ac:dyDescent="0.25">
      <c r="C49" s="23" t="s">
        <v>429</v>
      </c>
      <c r="E49" s="15" t="s">
        <v>407</v>
      </c>
      <c r="G49" s="25" t="s">
        <v>431</v>
      </c>
      <c r="H49" s="25"/>
      <c r="I49" s="6" t="s">
        <v>366</v>
      </c>
      <c r="K49" t="s">
        <v>431</v>
      </c>
    </row>
    <row r="50" spans="3:11" x14ac:dyDescent="0.25">
      <c r="C50" s="23" t="s">
        <v>430</v>
      </c>
      <c r="E50" s="15" t="s">
        <v>408</v>
      </c>
      <c r="G50" s="25" t="s">
        <v>432</v>
      </c>
      <c r="H50" s="25"/>
      <c r="I50" s="6" t="s">
        <v>368</v>
      </c>
      <c r="K50" t="s">
        <v>432</v>
      </c>
    </row>
    <row r="51" spans="3:11" x14ac:dyDescent="0.25">
      <c r="C51" s="23" t="s">
        <v>431</v>
      </c>
      <c r="E51" s="15" t="s">
        <v>409</v>
      </c>
      <c r="G51" s="25" t="s">
        <v>433</v>
      </c>
      <c r="H51" s="25"/>
      <c r="I51" s="6" t="s">
        <v>370</v>
      </c>
      <c r="K51" t="s">
        <v>433</v>
      </c>
    </row>
    <row r="52" spans="3:11" x14ac:dyDescent="0.25">
      <c r="C52" s="23" t="s">
        <v>432</v>
      </c>
      <c r="E52" s="15" t="s">
        <v>410</v>
      </c>
      <c r="G52" s="25" t="s">
        <v>434</v>
      </c>
      <c r="H52" s="25"/>
      <c r="I52" s="6" t="s">
        <v>372</v>
      </c>
      <c r="K52" t="s">
        <v>434</v>
      </c>
    </row>
    <row r="53" spans="3:11" x14ac:dyDescent="0.25">
      <c r="C53" s="23" t="s">
        <v>433</v>
      </c>
      <c r="E53" s="15" t="s">
        <v>411</v>
      </c>
      <c r="G53" s="25" t="s">
        <v>435</v>
      </c>
      <c r="H53" s="25"/>
      <c r="I53" s="6" t="s">
        <v>374</v>
      </c>
      <c r="K53" t="s">
        <v>435</v>
      </c>
    </row>
    <row r="54" spans="3:11" x14ac:dyDescent="0.25">
      <c r="C54" s="23" t="s">
        <v>434</v>
      </c>
      <c r="E54" s="15" t="s">
        <v>412</v>
      </c>
      <c r="G54" s="25" t="s">
        <v>436</v>
      </c>
      <c r="H54" s="25"/>
      <c r="I54" s="6" t="s">
        <v>376</v>
      </c>
      <c r="K54" t="s">
        <v>436</v>
      </c>
    </row>
    <row r="55" spans="3:11" x14ac:dyDescent="0.25">
      <c r="C55" s="23" t="s">
        <v>435</v>
      </c>
      <c r="E55" s="15" t="s">
        <v>464</v>
      </c>
      <c r="G55" s="25" t="s">
        <v>437</v>
      </c>
      <c r="H55" s="25"/>
      <c r="I55" s="15" t="s">
        <v>400</v>
      </c>
      <c r="K55" t="s">
        <v>437</v>
      </c>
    </row>
    <row r="56" spans="3:11" x14ac:dyDescent="0.25">
      <c r="C56" s="23" t="s">
        <v>436</v>
      </c>
      <c r="E56" s="15" t="s">
        <v>465</v>
      </c>
      <c r="G56" s="6" t="s">
        <v>438</v>
      </c>
      <c r="H56" s="6"/>
      <c r="I56" s="15" t="s">
        <v>401</v>
      </c>
      <c r="K56" t="s">
        <v>438</v>
      </c>
    </row>
    <row r="57" spans="3:11" x14ac:dyDescent="0.25">
      <c r="C57" s="23" t="s">
        <v>437</v>
      </c>
      <c r="E57" s="15" t="s">
        <v>466</v>
      </c>
      <c r="G57" s="6" t="s">
        <v>439</v>
      </c>
      <c r="H57" s="6"/>
      <c r="I57" s="15" t="s">
        <v>402</v>
      </c>
      <c r="K57" t="s">
        <v>439</v>
      </c>
    </row>
    <row r="58" spans="3:11" x14ac:dyDescent="0.25">
      <c r="C58" s="20" t="s">
        <v>438</v>
      </c>
      <c r="E58" s="15" t="s">
        <v>467</v>
      </c>
      <c r="G58" s="6" t="s">
        <v>440</v>
      </c>
      <c r="H58" s="6"/>
      <c r="I58" s="15" t="s">
        <v>403</v>
      </c>
      <c r="K58" t="s">
        <v>440</v>
      </c>
    </row>
    <row r="59" spans="3:11" x14ac:dyDescent="0.25">
      <c r="C59" s="20" t="s">
        <v>439</v>
      </c>
      <c r="E59" s="15" t="s">
        <v>468</v>
      </c>
      <c r="G59" s="6" t="s">
        <v>441</v>
      </c>
      <c r="H59" s="6"/>
      <c r="I59" s="15" t="s">
        <v>404</v>
      </c>
      <c r="K59" t="s">
        <v>441</v>
      </c>
    </row>
    <row r="60" spans="3:11" x14ac:dyDescent="0.25">
      <c r="C60" s="20" t="s">
        <v>440</v>
      </c>
      <c r="E60" s="15" t="s">
        <v>469</v>
      </c>
      <c r="G60" s="6" t="s">
        <v>442</v>
      </c>
      <c r="H60" s="6"/>
      <c r="I60" s="15" t="s">
        <v>405</v>
      </c>
      <c r="K60" t="s">
        <v>442</v>
      </c>
    </row>
    <row r="61" spans="3:11" x14ac:dyDescent="0.25">
      <c r="C61" s="20" t="s">
        <v>441</v>
      </c>
      <c r="E61" s="15" t="s">
        <v>470</v>
      </c>
      <c r="G61" s="6" t="s">
        <v>443</v>
      </c>
      <c r="H61" s="6"/>
      <c r="I61" s="15" t="s">
        <v>406</v>
      </c>
      <c r="K61" t="s">
        <v>443</v>
      </c>
    </row>
    <row r="62" spans="3:11" x14ac:dyDescent="0.25">
      <c r="C62" s="20" t="s">
        <v>442</v>
      </c>
      <c r="E62" s="15" t="s">
        <v>471</v>
      </c>
      <c r="G62" s="6" t="s">
        <v>444</v>
      </c>
      <c r="H62" s="6"/>
      <c r="I62" s="15" t="s">
        <v>407</v>
      </c>
      <c r="K62" t="s">
        <v>444</v>
      </c>
    </row>
    <row r="63" spans="3:11" x14ac:dyDescent="0.25">
      <c r="C63" s="20" t="s">
        <v>443</v>
      </c>
      <c r="E63" s="15" t="s">
        <v>472</v>
      </c>
      <c r="G63" s="6" t="s">
        <v>445</v>
      </c>
      <c r="H63" s="6"/>
      <c r="I63" s="15" t="s">
        <v>408</v>
      </c>
      <c r="K63" t="s">
        <v>445</v>
      </c>
    </row>
    <row r="64" spans="3:11" x14ac:dyDescent="0.25">
      <c r="C64" s="20" t="s">
        <v>444</v>
      </c>
      <c r="E64" s="15" t="s">
        <v>473</v>
      </c>
      <c r="G64" s="6" t="s">
        <v>446</v>
      </c>
      <c r="H64" s="6"/>
      <c r="I64" s="15" t="s">
        <v>409</v>
      </c>
      <c r="K64" t="s">
        <v>446</v>
      </c>
    </row>
    <row r="65" spans="3:11" x14ac:dyDescent="0.25">
      <c r="C65" s="20" t="s">
        <v>445</v>
      </c>
      <c r="E65" s="15" t="s">
        <v>474</v>
      </c>
      <c r="G65" s="6" t="s">
        <v>447</v>
      </c>
      <c r="H65" s="6"/>
      <c r="I65" s="15" t="s">
        <v>410</v>
      </c>
      <c r="K65" t="s">
        <v>447</v>
      </c>
    </row>
    <row r="66" spans="3:11" x14ac:dyDescent="0.25">
      <c r="C66" s="20" t="s">
        <v>446</v>
      </c>
      <c r="E66" s="15" t="s">
        <v>475</v>
      </c>
      <c r="G66" s="6" t="s">
        <v>448</v>
      </c>
      <c r="H66" s="6"/>
      <c r="I66" s="15" t="s">
        <v>411</v>
      </c>
      <c r="K66" t="s">
        <v>448</v>
      </c>
    </row>
    <row r="67" spans="3:11" x14ac:dyDescent="0.25">
      <c r="C67" s="20" t="s">
        <v>447</v>
      </c>
      <c r="E67" s="15" t="s">
        <v>476</v>
      </c>
      <c r="G67" s="6" t="s">
        <v>449</v>
      </c>
      <c r="H67" s="6"/>
      <c r="I67" s="15" t="s">
        <v>412</v>
      </c>
      <c r="K67" t="s">
        <v>449</v>
      </c>
    </row>
    <row r="68" spans="3:11" x14ac:dyDescent="0.25">
      <c r="C68" s="20" t="s">
        <v>448</v>
      </c>
      <c r="E68" s="15" t="s">
        <v>477</v>
      </c>
      <c r="G68" s="25" t="s">
        <v>450</v>
      </c>
      <c r="H68" s="25"/>
      <c r="I68" s="6" t="s">
        <v>413</v>
      </c>
      <c r="K68" t="s">
        <v>450</v>
      </c>
    </row>
    <row r="69" spans="3:11" x14ac:dyDescent="0.25">
      <c r="C69" s="20" t="s">
        <v>449</v>
      </c>
      <c r="E69" s="15" t="s">
        <v>478</v>
      </c>
      <c r="G69" s="6" t="s">
        <v>451</v>
      </c>
      <c r="H69" s="6"/>
      <c r="I69" s="6" t="s">
        <v>415</v>
      </c>
      <c r="K69" t="s">
        <v>451</v>
      </c>
    </row>
    <row r="70" spans="3:11" x14ac:dyDescent="0.25">
      <c r="C70" s="23" t="s">
        <v>450</v>
      </c>
      <c r="E70" s="15" t="s">
        <v>479</v>
      </c>
      <c r="G70" s="6" t="s">
        <v>452</v>
      </c>
      <c r="H70" s="6"/>
      <c r="I70" s="6" t="s">
        <v>417</v>
      </c>
      <c r="K70" t="s">
        <v>452</v>
      </c>
    </row>
    <row r="71" spans="3:11" x14ac:dyDescent="0.25">
      <c r="C71" s="20" t="s">
        <v>451</v>
      </c>
      <c r="E71" s="15" t="s">
        <v>480</v>
      </c>
      <c r="G71" s="6" t="s">
        <v>453</v>
      </c>
      <c r="H71" s="6"/>
      <c r="I71" s="15" t="s">
        <v>418</v>
      </c>
      <c r="K71" t="s">
        <v>453</v>
      </c>
    </row>
    <row r="72" spans="3:11" x14ac:dyDescent="0.25">
      <c r="C72" s="20" t="s">
        <v>452</v>
      </c>
      <c r="E72" s="15" t="s">
        <v>481</v>
      </c>
      <c r="G72" s="6" t="s">
        <v>454</v>
      </c>
      <c r="H72" s="6"/>
      <c r="I72" s="15" t="s">
        <v>464</v>
      </c>
      <c r="K72" t="s">
        <v>454</v>
      </c>
    </row>
    <row r="73" spans="3:11" x14ac:dyDescent="0.25">
      <c r="C73" s="20" t="s">
        <v>453</v>
      </c>
      <c r="E73" s="15" t="s">
        <v>482</v>
      </c>
      <c r="G73" s="6" t="s">
        <v>455</v>
      </c>
      <c r="H73" s="6"/>
      <c r="I73" s="15" t="s">
        <v>465</v>
      </c>
      <c r="K73" t="s">
        <v>455</v>
      </c>
    </row>
    <row r="74" spans="3:11" x14ac:dyDescent="0.25">
      <c r="C74" s="20" t="s">
        <v>454</v>
      </c>
      <c r="E74" s="15" t="s">
        <v>579</v>
      </c>
      <c r="G74" s="6" t="s">
        <v>456</v>
      </c>
      <c r="H74" s="6"/>
      <c r="I74" s="15" t="s">
        <v>466</v>
      </c>
      <c r="K74" t="s">
        <v>456</v>
      </c>
    </row>
    <row r="75" spans="3:11" x14ac:dyDescent="0.25">
      <c r="C75" s="20" t="s">
        <v>455</v>
      </c>
      <c r="E75" s="15" t="s">
        <v>580</v>
      </c>
      <c r="G75" s="6" t="s">
        <v>457</v>
      </c>
      <c r="H75" s="6"/>
      <c r="I75" s="15" t="s">
        <v>467</v>
      </c>
      <c r="K75" t="s">
        <v>457</v>
      </c>
    </row>
    <row r="76" spans="3:11" x14ac:dyDescent="0.25">
      <c r="C76" s="20" t="s">
        <v>456</v>
      </c>
      <c r="E76"/>
      <c r="G76" s="25" t="s">
        <v>458</v>
      </c>
      <c r="H76" s="25"/>
      <c r="I76" s="15" t="s">
        <v>468</v>
      </c>
      <c r="K76" t="s">
        <v>458</v>
      </c>
    </row>
    <row r="77" spans="3:11" x14ac:dyDescent="0.25">
      <c r="C77" s="20" t="s">
        <v>457</v>
      </c>
      <c r="E77"/>
      <c r="G77" s="6" t="s">
        <v>459</v>
      </c>
      <c r="H77" s="6"/>
      <c r="I77" s="15" t="s">
        <v>469</v>
      </c>
      <c r="K77" t="s">
        <v>459</v>
      </c>
    </row>
    <row r="78" spans="3:11" x14ac:dyDescent="0.25">
      <c r="C78" s="23" t="s">
        <v>458</v>
      </c>
      <c r="E78"/>
      <c r="G78" s="6" t="s">
        <v>460</v>
      </c>
      <c r="H78" s="6"/>
      <c r="I78" s="15" t="s">
        <v>470</v>
      </c>
      <c r="K78" t="s">
        <v>460</v>
      </c>
    </row>
    <row r="79" spans="3:11" x14ac:dyDescent="0.25">
      <c r="C79" s="20" t="s">
        <v>459</v>
      </c>
      <c r="E79"/>
      <c r="G79" s="6" t="s">
        <v>461</v>
      </c>
      <c r="H79" s="6"/>
      <c r="I79" s="15" t="s">
        <v>471</v>
      </c>
      <c r="K79" t="s">
        <v>461</v>
      </c>
    </row>
    <row r="80" spans="3:11" x14ac:dyDescent="0.25">
      <c r="C80" s="20" t="s">
        <v>460</v>
      </c>
      <c r="E80"/>
      <c r="G80" s="6" t="s">
        <v>462</v>
      </c>
      <c r="H80" s="6"/>
      <c r="I80" s="15" t="s">
        <v>472</v>
      </c>
      <c r="K80" t="s">
        <v>462</v>
      </c>
    </row>
    <row r="81" spans="3:11" x14ac:dyDescent="0.25">
      <c r="C81" s="20" t="s">
        <v>461</v>
      </c>
      <c r="E81"/>
      <c r="G81" s="6" t="s">
        <v>463</v>
      </c>
      <c r="H81" s="6"/>
      <c r="I81" s="15" t="s">
        <v>473</v>
      </c>
      <c r="K81" t="s">
        <v>463</v>
      </c>
    </row>
    <row r="82" spans="3:11" x14ac:dyDescent="0.25">
      <c r="C82" s="20" t="s">
        <v>462</v>
      </c>
      <c r="E82"/>
      <c r="G82" s="6" t="s">
        <v>362</v>
      </c>
      <c r="H82" s="6"/>
      <c r="I82" s="15" t="s">
        <v>474</v>
      </c>
      <c r="K82" t="s">
        <v>362</v>
      </c>
    </row>
    <row r="83" spans="3:11" x14ac:dyDescent="0.25">
      <c r="C83" s="20" t="s">
        <v>463</v>
      </c>
      <c r="E83"/>
      <c r="G83" s="15" t="s">
        <v>492</v>
      </c>
      <c r="H83" s="15"/>
      <c r="I83" s="15" t="s">
        <v>475</v>
      </c>
      <c r="K83" t="s">
        <v>492</v>
      </c>
    </row>
    <row r="84" spans="3:11" x14ac:dyDescent="0.25">
      <c r="C84" s="20" t="s">
        <v>362</v>
      </c>
      <c r="E84"/>
      <c r="G84" s="15" t="s">
        <v>493</v>
      </c>
      <c r="H84" s="15"/>
      <c r="I84" s="15" t="s">
        <v>476</v>
      </c>
      <c r="K84" t="s">
        <v>493</v>
      </c>
    </row>
    <row r="85" spans="3:11" x14ac:dyDescent="0.25">
      <c r="C85" s="18" t="s">
        <v>492</v>
      </c>
      <c r="E85"/>
      <c r="G85" s="15" t="s">
        <v>494</v>
      </c>
      <c r="H85" s="15"/>
      <c r="I85" s="15" t="s">
        <v>477</v>
      </c>
      <c r="K85" t="s">
        <v>494</v>
      </c>
    </row>
    <row r="86" spans="3:11" x14ac:dyDescent="0.25">
      <c r="C86" s="18" t="s">
        <v>493</v>
      </c>
      <c r="E86"/>
      <c r="G86" s="15" t="s">
        <v>495</v>
      </c>
      <c r="H86" s="15"/>
      <c r="I86" s="15" t="s">
        <v>478</v>
      </c>
      <c r="K86" t="s">
        <v>495</v>
      </c>
    </row>
    <row r="87" spans="3:11" x14ac:dyDescent="0.25">
      <c r="C87" s="18" t="s">
        <v>494</v>
      </c>
      <c r="E87"/>
      <c r="G87" s="15" t="s">
        <v>496</v>
      </c>
      <c r="H87" s="15"/>
      <c r="I87" s="15" t="s">
        <v>479</v>
      </c>
      <c r="K87" t="s">
        <v>496</v>
      </c>
    </row>
    <row r="88" spans="3:11" x14ac:dyDescent="0.25">
      <c r="C88" s="18" t="s">
        <v>495</v>
      </c>
      <c r="E88"/>
      <c r="G88" s="15" t="s">
        <v>497</v>
      </c>
      <c r="H88" s="15"/>
      <c r="I88" s="15" t="s">
        <v>480</v>
      </c>
      <c r="K88" t="s">
        <v>497</v>
      </c>
    </row>
    <row r="89" spans="3:11" x14ac:dyDescent="0.25">
      <c r="C89" s="18" t="s">
        <v>496</v>
      </c>
      <c r="E89"/>
      <c r="G89" s="15" t="s">
        <v>498</v>
      </c>
      <c r="H89" s="15"/>
      <c r="I89" s="15" t="s">
        <v>481</v>
      </c>
      <c r="K89" t="s">
        <v>498</v>
      </c>
    </row>
    <row r="90" spans="3:11" x14ac:dyDescent="0.25">
      <c r="C90" s="18" t="s">
        <v>497</v>
      </c>
      <c r="E90"/>
      <c r="G90" s="15" t="s">
        <v>499</v>
      </c>
      <c r="H90" s="15"/>
      <c r="I90" s="15" t="s">
        <v>482</v>
      </c>
      <c r="K90" t="s">
        <v>499</v>
      </c>
    </row>
    <row r="91" spans="3:11" x14ac:dyDescent="0.25">
      <c r="C91" s="18" t="s">
        <v>498</v>
      </c>
      <c r="E91"/>
      <c r="G91" s="6" t="s">
        <v>361</v>
      </c>
      <c r="H91" s="6"/>
      <c r="I91" s="15" t="s">
        <v>561</v>
      </c>
      <c r="K91" t="s">
        <v>361</v>
      </c>
    </row>
    <row r="92" spans="3:11" x14ac:dyDescent="0.25">
      <c r="C92" s="18" t="s">
        <v>499</v>
      </c>
      <c r="E92"/>
      <c r="G92" s="15" t="s">
        <v>501</v>
      </c>
      <c r="H92" s="15"/>
      <c r="I92" s="15" t="s">
        <v>562</v>
      </c>
      <c r="K92" t="s">
        <v>501</v>
      </c>
    </row>
    <row r="93" spans="3:11" x14ac:dyDescent="0.25">
      <c r="C93" s="20" t="s">
        <v>361</v>
      </c>
      <c r="E93"/>
      <c r="G93" s="15" t="s">
        <v>502</v>
      </c>
      <c r="H93" s="15"/>
      <c r="I93" s="15" t="s">
        <v>563</v>
      </c>
      <c r="K93" t="s">
        <v>502</v>
      </c>
    </row>
    <row r="94" spans="3:11" x14ac:dyDescent="0.25">
      <c r="C94" s="18" t="s">
        <v>501</v>
      </c>
      <c r="E94"/>
      <c r="G94" s="15" t="s">
        <v>503</v>
      </c>
      <c r="H94" s="15"/>
      <c r="I94" s="15" t="s">
        <v>564</v>
      </c>
      <c r="K94" t="s">
        <v>503</v>
      </c>
    </row>
    <row r="95" spans="3:11" x14ac:dyDescent="0.25">
      <c r="C95" s="18" t="s">
        <v>502</v>
      </c>
      <c r="E95"/>
      <c r="G95" s="15" t="s">
        <v>504</v>
      </c>
      <c r="H95" s="15"/>
      <c r="I95" s="15" t="s">
        <v>565</v>
      </c>
      <c r="K95" t="s">
        <v>504</v>
      </c>
    </row>
    <row r="96" spans="3:11" x14ac:dyDescent="0.25">
      <c r="C96" s="18" t="s">
        <v>503</v>
      </c>
      <c r="E96"/>
      <c r="G96" s="15" t="s">
        <v>505</v>
      </c>
      <c r="H96" s="15"/>
      <c r="I96" s="15" t="s">
        <v>566</v>
      </c>
      <c r="K96" t="s">
        <v>505</v>
      </c>
    </row>
    <row r="97" spans="3:11" x14ac:dyDescent="0.25">
      <c r="C97" s="18" t="s">
        <v>504</v>
      </c>
      <c r="E97"/>
      <c r="G97" s="15" t="s">
        <v>506</v>
      </c>
      <c r="H97" s="15"/>
      <c r="I97" s="15" t="s">
        <v>567</v>
      </c>
      <c r="K97" t="s">
        <v>506</v>
      </c>
    </row>
    <row r="98" spans="3:11" x14ac:dyDescent="0.25">
      <c r="C98" s="18" t="s">
        <v>505</v>
      </c>
      <c r="E98"/>
      <c r="G98" s="15" t="s">
        <v>507</v>
      </c>
      <c r="H98" s="15"/>
      <c r="I98" s="15" t="s">
        <v>568</v>
      </c>
      <c r="K98" t="s">
        <v>507</v>
      </c>
    </row>
    <row r="99" spans="3:11" x14ac:dyDescent="0.25">
      <c r="C99" s="18" t="s">
        <v>506</v>
      </c>
      <c r="E99"/>
      <c r="G99" s="15" t="s">
        <v>508</v>
      </c>
      <c r="H99" s="15"/>
      <c r="I99" s="15" t="s">
        <v>569</v>
      </c>
      <c r="K99" t="s">
        <v>508</v>
      </c>
    </row>
    <row r="100" spans="3:11" x14ac:dyDescent="0.25">
      <c r="C100" s="18" t="s">
        <v>507</v>
      </c>
      <c r="E100"/>
      <c r="G100" s="15" t="s">
        <v>509</v>
      </c>
      <c r="H100" s="15"/>
      <c r="I100" s="15" t="s">
        <v>570</v>
      </c>
      <c r="K100" t="s">
        <v>509</v>
      </c>
    </row>
    <row r="101" spans="3:11" x14ac:dyDescent="0.25">
      <c r="C101" s="18" t="s">
        <v>508</v>
      </c>
      <c r="E101"/>
      <c r="G101" s="15" t="s">
        <v>510</v>
      </c>
      <c r="H101" s="15"/>
      <c r="I101" s="15" t="s">
        <v>571</v>
      </c>
      <c r="K101" t="s">
        <v>510</v>
      </c>
    </row>
    <row r="102" spans="3:11" x14ac:dyDescent="0.25">
      <c r="C102" s="18" t="s">
        <v>509</v>
      </c>
      <c r="E102"/>
      <c r="G102" s="15" t="s">
        <v>511</v>
      </c>
      <c r="H102" s="15"/>
      <c r="I102" s="15" t="s">
        <v>572</v>
      </c>
      <c r="K102" t="s">
        <v>511</v>
      </c>
    </row>
    <row r="103" spans="3:11" x14ac:dyDescent="0.25">
      <c r="C103" s="18" t="s">
        <v>510</v>
      </c>
      <c r="E103"/>
      <c r="G103" s="15" t="s">
        <v>512</v>
      </c>
      <c r="H103" s="15"/>
      <c r="I103" s="15" t="s">
        <v>577</v>
      </c>
      <c r="K103" t="s">
        <v>512</v>
      </c>
    </row>
    <row r="104" spans="3:11" x14ac:dyDescent="0.25">
      <c r="C104" s="18" t="s">
        <v>511</v>
      </c>
      <c r="E104"/>
      <c r="G104" s="15" t="s">
        <v>513</v>
      </c>
      <c r="H104" s="15"/>
      <c r="I104" s="15" t="s">
        <v>579</v>
      </c>
      <c r="K104" t="s">
        <v>513</v>
      </c>
    </row>
    <row r="105" spans="3:11" x14ac:dyDescent="0.25">
      <c r="C105" s="18" t="s">
        <v>512</v>
      </c>
      <c r="E105"/>
      <c r="G105" s="15" t="s">
        <v>514</v>
      </c>
      <c r="H105" s="15"/>
      <c r="I105" s="15" t="s">
        <v>580</v>
      </c>
      <c r="K105" t="s">
        <v>514</v>
      </c>
    </row>
    <row r="106" spans="3:11" x14ac:dyDescent="0.25">
      <c r="C106" s="18" t="s">
        <v>513</v>
      </c>
      <c r="E106"/>
      <c r="G106" s="15" t="s">
        <v>515</v>
      </c>
      <c r="H106" s="15"/>
      <c r="I106" s="15"/>
      <c r="K106" t="s">
        <v>515</v>
      </c>
    </row>
    <row r="107" spans="3:11" x14ac:dyDescent="0.25">
      <c r="C107" s="18" t="s">
        <v>514</v>
      </c>
      <c r="E107"/>
      <c r="G107" s="15" t="s">
        <v>516</v>
      </c>
      <c r="H107" s="15"/>
      <c r="I107" s="15"/>
      <c r="K107" t="s">
        <v>516</v>
      </c>
    </row>
    <row r="108" spans="3:11" x14ac:dyDescent="0.25">
      <c r="C108" s="18" t="s">
        <v>515</v>
      </c>
      <c r="E108"/>
      <c r="G108" s="15" t="s">
        <v>517</v>
      </c>
      <c r="H108" s="15"/>
      <c r="I108" s="15"/>
      <c r="K108" t="s">
        <v>517</v>
      </c>
    </row>
    <row r="109" spans="3:11" x14ac:dyDescent="0.25">
      <c r="C109" s="18" t="s">
        <v>516</v>
      </c>
      <c r="E109"/>
      <c r="G109" s="15" t="s">
        <v>518</v>
      </c>
      <c r="H109" s="15"/>
      <c r="I109" s="15"/>
      <c r="K109" t="s">
        <v>518</v>
      </c>
    </row>
    <row r="110" spans="3:11" x14ac:dyDescent="0.25">
      <c r="C110" s="18" t="s">
        <v>517</v>
      </c>
      <c r="E110"/>
      <c r="G110" s="15" t="s">
        <v>519</v>
      </c>
      <c r="H110" s="15"/>
      <c r="I110" s="15"/>
      <c r="K110" t="s">
        <v>519</v>
      </c>
    </row>
    <row r="111" spans="3:11" x14ac:dyDescent="0.25">
      <c r="C111" s="18" t="s">
        <v>518</v>
      </c>
      <c r="E111"/>
      <c r="G111" s="15" t="s">
        <v>520</v>
      </c>
      <c r="H111" s="15"/>
      <c r="I111" s="15"/>
      <c r="K111" t="s">
        <v>520</v>
      </c>
    </row>
    <row r="112" spans="3:11" x14ac:dyDescent="0.25">
      <c r="C112" s="18" t="s">
        <v>531</v>
      </c>
      <c r="E112"/>
      <c r="G112" s="15" t="s">
        <v>521</v>
      </c>
      <c r="H112" s="15"/>
      <c r="I112" s="15"/>
      <c r="K112" t="s">
        <v>521</v>
      </c>
    </row>
    <row r="113" spans="3:11" x14ac:dyDescent="0.25">
      <c r="C113" s="18" t="s">
        <v>532</v>
      </c>
      <c r="E113"/>
      <c r="G113" s="15" t="s">
        <v>522</v>
      </c>
      <c r="H113" s="15"/>
      <c r="I113" s="15"/>
      <c r="K113" t="s">
        <v>522</v>
      </c>
    </row>
    <row r="114" spans="3:11" x14ac:dyDescent="0.25">
      <c r="C114" s="18" t="s">
        <v>533</v>
      </c>
      <c r="E114"/>
      <c r="G114" s="15" t="s">
        <v>523</v>
      </c>
      <c r="H114" s="15"/>
      <c r="I114" s="15"/>
      <c r="K114" t="s">
        <v>523</v>
      </c>
    </row>
    <row r="115" spans="3:11" x14ac:dyDescent="0.25">
      <c r="C115" s="18" t="s">
        <v>534</v>
      </c>
      <c r="E115"/>
      <c r="G115" s="15" t="s">
        <v>524</v>
      </c>
      <c r="H115" s="15"/>
      <c r="I115" s="15"/>
      <c r="K115" t="s">
        <v>524</v>
      </c>
    </row>
    <row r="116" spans="3:11" x14ac:dyDescent="0.25">
      <c r="C116" s="18" t="s">
        <v>535</v>
      </c>
      <c r="E116"/>
      <c r="G116" s="15" t="s">
        <v>525</v>
      </c>
      <c r="H116" s="15"/>
      <c r="I116" s="15"/>
      <c r="K116" t="s">
        <v>525</v>
      </c>
    </row>
    <row r="117" spans="3:11" x14ac:dyDescent="0.25">
      <c r="C117" s="18" t="s">
        <v>536</v>
      </c>
      <c r="E117"/>
      <c r="G117" s="15" t="s">
        <v>526</v>
      </c>
      <c r="H117" s="15"/>
      <c r="I117" s="15"/>
      <c r="K117" t="s">
        <v>526</v>
      </c>
    </row>
    <row r="118" spans="3:11" x14ac:dyDescent="0.25">
      <c r="C118" s="18" t="s">
        <v>537</v>
      </c>
      <c r="E118"/>
      <c r="G118" s="15" t="s">
        <v>527</v>
      </c>
      <c r="H118" s="15"/>
      <c r="I118" s="15"/>
      <c r="K118" t="s">
        <v>527</v>
      </c>
    </row>
    <row r="119" spans="3:11" x14ac:dyDescent="0.25">
      <c r="C119" s="18" t="s">
        <v>538</v>
      </c>
      <c r="E119"/>
      <c r="G119" s="15" t="s">
        <v>528</v>
      </c>
      <c r="H119" s="15"/>
      <c r="I119" s="15"/>
      <c r="K119" t="s">
        <v>528</v>
      </c>
    </row>
    <row r="120" spans="3:11" x14ac:dyDescent="0.25">
      <c r="C120" s="18" t="s">
        <v>539</v>
      </c>
      <c r="G120" s="15" t="s">
        <v>529</v>
      </c>
      <c r="H120" s="15"/>
      <c r="I120" s="15"/>
      <c r="K120" t="s">
        <v>529</v>
      </c>
    </row>
    <row r="121" spans="3:11" x14ac:dyDescent="0.25">
      <c r="C121" s="18" t="s">
        <v>540</v>
      </c>
      <c r="G121" s="15" t="s">
        <v>530</v>
      </c>
      <c r="H121" s="15"/>
      <c r="I121" s="15"/>
      <c r="K121" t="s">
        <v>530</v>
      </c>
    </row>
    <row r="122" spans="3:11" x14ac:dyDescent="0.25">
      <c r="C122" s="18" t="s">
        <v>541</v>
      </c>
      <c r="G122" s="15" t="s">
        <v>531</v>
      </c>
      <c r="H122" s="15"/>
      <c r="I122" s="15"/>
      <c r="K122" t="s">
        <v>531</v>
      </c>
    </row>
    <row r="123" spans="3:11" x14ac:dyDescent="0.25">
      <c r="C123" s="18" t="s">
        <v>542</v>
      </c>
      <c r="G123" s="15" t="s">
        <v>532</v>
      </c>
      <c r="H123" s="15"/>
      <c r="I123" s="15"/>
      <c r="K123" t="s">
        <v>532</v>
      </c>
    </row>
    <row r="124" spans="3:11" x14ac:dyDescent="0.25">
      <c r="C124" s="18" t="s">
        <v>543</v>
      </c>
      <c r="G124" s="15" t="s">
        <v>533</v>
      </c>
      <c r="H124" s="15"/>
      <c r="I124" s="15"/>
      <c r="K124" t="s">
        <v>533</v>
      </c>
    </row>
    <row r="125" spans="3:11" x14ac:dyDescent="0.25">
      <c r="C125" s="18" t="s">
        <v>544</v>
      </c>
      <c r="G125" s="15" t="s">
        <v>534</v>
      </c>
      <c r="H125" s="15"/>
      <c r="I125" s="15"/>
      <c r="K125" t="s">
        <v>534</v>
      </c>
    </row>
    <row r="126" spans="3:11" x14ac:dyDescent="0.25">
      <c r="C126" s="18" t="s">
        <v>573</v>
      </c>
      <c r="G126" s="15" t="s">
        <v>535</v>
      </c>
      <c r="H126" s="15"/>
      <c r="I126" s="15"/>
      <c r="K126" t="s">
        <v>535</v>
      </c>
    </row>
    <row r="127" spans="3:11" x14ac:dyDescent="0.25">
      <c r="C127" s="18" t="s">
        <v>574</v>
      </c>
      <c r="G127" s="15" t="s">
        <v>536</v>
      </c>
      <c r="H127" s="15"/>
      <c r="I127" s="15"/>
      <c r="K127" t="s">
        <v>536</v>
      </c>
    </row>
    <row r="128" spans="3:11" x14ac:dyDescent="0.25">
      <c r="C128" s="20" t="s">
        <v>576</v>
      </c>
      <c r="G128" s="15" t="s">
        <v>537</v>
      </c>
      <c r="H128" s="15"/>
      <c r="I128" s="15"/>
      <c r="K128" t="s">
        <v>537</v>
      </c>
    </row>
    <row r="129" spans="3:11" x14ac:dyDescent="0.25">
      <c r="C129" s="18" t="s">
        <v>578</v>
      </c>
      <c r="G129" s="15" t="s">
        <v>538</v>
      </c>
      <c r="H129" s="15"/>
      <c r="I129" s="15"/>
      <c r="K129" t="s">
        <v>538</v>
      </c>
    </row>
    <row r="130" spans="3:11" x14ac:dyDescent="0.25">
      <c r="C130" s="18" t="s">
        <v>581</v>
      </c>
      <c r="G130" s="15" t="s">
        <v>539</v>
      </c>
      <c r="H130" s="15"/>
      <c r="I130" s="15"/>
      <c r="K130" t="s">
        <v>539</v>
      </c>
    </row>
    <row r="131" spans="3:11" x14ac:dyDescent="0.25">
      <c r="C131" s="19" t="s">
        <v>582</v>
      </c>
      <c r="G131" s="15" t="s">
        <v>540</v>
      </c>
      <c r="H131" s="15"/>
      <c r="I131" s="15"/>
      <c r="K131" t="s">
        <v>540</v>
      </c>
    </row>
    <row r="132" spans="3:11" x14ac:dyDescent="0.25">
      <c r="G132" s="15" t="s">
        <v>541</v>
      </c>
      <c r="H132" s="15"/>
      <c r="I132" s="15"/>
      <c r="K132" t="s">
        <v>541</v>
      </c>
    </row>
    <row r="133" spans="3:11" x14ac:dyDescent="0.25">
      <c r="G133" s="15" t="s">
        <v>542</v>
      </c>
      <c r="H133" s="15"/>
      <c r="I133" s="15"/>
      <c r="K133" t="s">
        <v>542</v>
      </c>
    </row>
    <row r="134" spans="3:11" x14ac:dyDescent="0.25">
      <c r="G134" s="15" t="s">
        <v>543</v>
      </c>
      <c r="H134" s="15"/>
      <c r="I134" s="15"/>
      <c r="K134" t="s">
        <v>543</v>
      </c>
    </row>
    <row r="135" spans="3:11" x14ac:dyDescent="0.25">
      <c r="G135" s="15" t="s">
        <v>544</v>
      </c>
      <c r="H135" s="15"/>
      <c r="I135" s="15"/>
      <c r="K135" t="s">
        <v>544</v>
      </c>
    </row>
    <row r="136" spans="3:11" x14ac:dyDescent="0.25">
      <c r="G136" s="15" t="s">
        <v>545</v>
      </c>
      <c r="H136" s="15"/>
      <c r="I136" s="15"/>
      <c r="K136" t="s">
        <v>545</v>
      </c>
    </row>
    <row r="137" spans="3:11" x14ac:dyDescent="0.25">
      <c r="G137" s="15" t="s">
        <v>546</v>
      </c>
      <c r="H137" s="15"/>
      <c r="I137" s="15"/>
      <c r="K137" t="s">
        <v>546</v>
      </c>
    </row>
    <row r="138" spans="3:11" x14ac:dyDescent="0.25">
      <c r="G138" s="15" t="s">
        <v>547</v>
      </c>
      <c r="H138" s="15"/>
      <c r="I138" s="15"/>
      <c r="K138" t="s">
        <v>547</v>
      </c>
    </row>
    <row r="139" spans="3:11" x14ac:dyDescent="0.25">
      <c r="G139" s="15" t="s">
        <v>548</v>
      </c>
      <c r="H139" s="15"/>
      <c r="I139" s="15"/>
      <c r="K139" t="s">
        <v>548</v>
      </c>
    </row>
    <row r="140" spans="3:11" x14ac:dyDescent="0.25">
      <c r="G140" s="15" t="s">
        <v>549</v>
      </c>
      <c r="H140" s="15"/>
      <c r="I140" s="15"/>
      <c r="K140" t="s">
        <v>549</v>
      </c>
    </row>
    <row r="141" spans="3:11" x14ac:dyDescent="0.25">
      <c r="G141" s="15" t="s">
        <v>550</v>
      </c>
      <c r="H141" s="15"/>
      <c r="I141" s="15"/>
      <c r="K141" t="s">
        <v>550</v>
      </c>
    </row>
    <row r="142" spans="3:11" x14ac:dyDescent="0.25">
      <c r="G142" s="15" t="s">
        <v>551</v>
      </c>
      <c r="H142" s="15"/>
      <c r="I142" s="15"/>
      <c r="K142" t="s">
        <v>551</v>
      </c>
    </row>
    <row r="143" spans="3:11" x14ac:dyDescent="0.25">
      <c r="G143" s="15" t="s">
        <v>552</v>
      </c>
      <c r="H143" s="15"/>
      <c r="I143" s="15"/>
      <c r="K143" t="s">
        <v>552</v>
      </c>
    </row>
    <row r="144" spans="3:11" x14ac:dyDescent="0.25">
      <c r="G144" s="15" t="s">
        <v>573</v>
      </c>
      <c r="H144" s="15"/>
      <c r="I144" s="15"/>
      <c r="K144" t="s">
        <v>573</v>
      </c>
    </row>
    <row r="145" spans="7:11" x14ac:dyDescent="0.25">
      <c r="G145" s="15" t="s">
        <v>574</v>
      </c>
      <c r="H145" s="15"/>
      <c r="I145" s="15"/>
      <c r="K145" t="s">
        <v>574</v>
      </c>
    </row>
    <row r="146" spans="7:11" x14ac:dyDescent="0.25">
      <c r="G146" s="6" t="s">
        <v>576</v>
      </c>
      <c r="H146" s="6"/>
      <c r="I146" s="6"/>
      <c r="K146" t="s">
        <v>576</v>
      </c>
    </row>
    <row r="147" spans="7:11" x14ac:dyDescent="0.25">
      <c r="G147" s="24" t="s">
        <v>578</v>
      </c>
      <c r="H147" s="28"/>
      <c r="I147" s="28"/>
      <c r="K147" t="s">
        <v>578</v>
      </c>
    </row>
    <row r="148" spans="7:11" x14ac:dyDescent="0.25">
      <c r="G148" s="15" t="s">
        <v>581</v>
      </c>
      <c r="H148" s="15"/>
      <c r="I148" s="15"/>
      <c r="K148" t="s">
        <v>581</v>
      </c>
    </row>
    <row r="149" spans="7:11" x14ac:dyDescent="0.25">
      <c r="G149" s="15" t="s">
        <v>582</v>
      </c>
      <c r="H149" s="15"/>
      <c r="I149" s="15"/>
      <c r="K149" t="s">
        <v>582</v>
      </c>
    </row>
  </sheetData>
  <sheetProtection algorithmName="SHA-512" hashValue="2duaL0SjF5AkNrVBEA5E+qYjMgoTBpM4rz+s/PnpD6xDB/CSxWFbij6H4hEf4QA7lFuMTCEPGaZZ9Lk576HAcw==" saltValue="bXGbPnXy4exKDvhLawL5SQ==" spinCount="100000" sheet="1" formatCells="0" formatColumns="0" formatRows="0" insertColumns="0" insertRows="0" insertHyperlinks="0" deleteColumns="0" deleteRows="0" sort="0" autoFilter="0" pivotTables="0"/>
  <mergeCells count="3">
    <mergeCell ref="A1:C1"/>
    <mergeCell ref="E1:G1"/>
    <mergeCell ref="I1:K1"/>
  </mergeCells>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0120C-0E22-4FB1-8824-BDE6A0D7B6E9}">
  <dimension ref="A1:D30"/>
  <sheetViews>
    <sheetView zoomScale="80" zoomScaleNormal="80" workbookViewId="0">
      <selection activeCell="C13" sqref="C13"/>
    </sheetView>
  </sheetViews>
  <sheetFormatPr defaultColWidth="67.85546875" defaultRowHeight="15" x14ac:dyDescent="0.25"/>
  <sheetData>
    <row r="1" spans="1:4" ht="15.75" thickBot="1" x14ac:dyDescent="0.3">
      <c r="A1" s="84" t="s">
        <v>701</v>
      </c>
      <c r="B1" s="85"/>
      <c r="C1" s="85"/>
      <c r="D1" s="85"/>
    </row>
    <row r="2" spans="1:4" ht="30" x14ac:dyDescent="0.25">
      <c r="A2" s="8" t="s">
        <v>708</v>
      </c>
      <c r="B2" s="8" t="s">
        <v>711</v>
      </c>
      <c r="C2" s="8" t="s">
        <v>709</v>
      </c>
      <c r="D2" s="12" t="s">
        <v>710</v>
      </c>
    </row>
    <row r="3" spans="1:4" ht="60" x14ac:dyDescent="0.25">
      <c r="A3" s="12" t="s">
        <v>805</v>
      </c>
      <c r="B3" s="12" t="s">
        <v>826</v>
      </c>
      <c r="C3" s="12" t="s">
        <v>805</v>
      </c>
      <c r="D3" s="12" t="s">
        <v>805</v>
      </c>
    </row>
    <row r="4" spans="1:4" ht="30" x14ac:dyDescent="0.25">
      <c r="A4" s="12" t="s">
        <v>806</v>
      </c>
      <c r="B4" s="12" t="s">
        <v>825</v>
      </c>
      <c r="C4" s="12" t="s">
        <v>806</v>
      </c>
      <c r="D4" s="12" t="s">
        <v>806</v>
      </c>
    </row>
    <row r="5" spans="1:4" ht="30" x14ac:dyDescent="0.25">
      <c r="A5" s="12" t="s">
        <v>807</v>
      </c>
      <c r="B5" s="12" t="s">
        <v>824</v>
      </c>
      <c r="C5" s="12" t="s">
        <v>807</v>
      </c>
      <c r="D5" s="12" t="s">
        <v>807</v>
      </c>
    </row>
    <row r="6" spans="1:4" ht="30" x14ac:dyDescent="0.25">
      <c r="A6" s="12" t="s">
        <v>808</v>
      </c>
      <c r="C6" s="12" t="s">
        <v>808</v>
      </c>
      <c r="D6" s="12" t="s">
        <v>808</v>
      </c>
    </row>
    <row r="7" spans="1:4" ht="30" x14ac:dyDescent="0.25">
      <c r="A7" s="12" t="s">
        <v>809</v>
      </c>
      <c r="C7" s="12" t="s">
        <v>809</v>
      </c>
      <c r="D7" s="12" t="s">
        <v>809</v>
      </c>
    </row>
    <row r="8" spans="1:4" ht="30" x14ac:dyDescent="0.25">
      <c r="A8" s="12" t="s">
        <v>810</v>
      </c>
      <c r="C8" s="12" t="s">
        <v>810</v>
      </c>
      <c r="D8" s="12" t="s">
        <v>810</v>
      </c>
    </row>
    <row r="9" spans="1:4" ht="30" x14ac:dyDescent="0.25">
      <c r="A9" s="12" t="s">
        <v>827</v>
      </c>
      <c r="C9" s="12" t="s">
        <v>827</v>
      </c>
      <c r="D9" s="12" t="s">
        <v>827</v>
      </c>
    </row>
    <row r="10" spans="1:4" ht="30" x14ac:dyDescent="0.25">
      <c r="A10" s="12" t="s">
        <v>811</v>
      </c>
      <c r="C10" s="12" t="s">
        <v>831</v>
      </c>
      <c r="D10" s="12" t="s">
        <v>811</v>
      </c>
    </row>
    <row r="11" spans="1:4" ht="30" x14ac:dyDescent="0.25">
      <c r="A11" s="12" t="s">
        <v>812</v>
      </c>
      <c r="C11" s="12" t="s">
        <v>811</v>
      </c>
      <c r="D11" s="12" t="s">
        <v>812</v>
      </c>
    </row>
    <row r="12" spans="1:4" ht="30" x14ac:dyDescent="0.25">
      <c r="A12" s="12" t="s">
        <v>813</v>
      </c>
      <c r="C12" s="12" t="s">
        <v>812</v>
      </c>
      <c r="D12" s="12" t="s">
        <v>813</v>
      </c>
    </row>
    <row r="13" spans="1:4" ht="30" x14ac:dyDescent="0.25">
      <c r="A13" s="12" t="s">
        <v>814</v>
      </c>
      <c r="C13" s="12" t="s">
        <v>813</v>
      </c>
      <c r="D13" s="12" t="s">
        <v>814</v>
      </c>
    </row>
    <row r="14" spans="1:4" ht="30" x14ac:dyDescent="0.25">
      <c r="A14" s="12" t="s">
        <v>815</v>
      </c>
      <c r="C14" s="12" t="s">
        <v>814</v>
      </c>
      <c r="D14" s="12" t="s">
        <v>815</v>
      </c>
    </row>
    <row r="15" spans="1:4" ht="30" x14ac:dyDescent="0.25">
      <c r="A15" s="12" t="s">
        <v>816</v>
      </c>
      <c r="C15" s="12" t="s">
        <v>815</v>
      </c>
      <c r="D15" s="12" t="s">
        <v>816</v>
      </c>
    </row>
    <row r="16" spans="1:4" ht="30" x14ac:dyDescent="0.25">
      <c r="A16" s="12" t="s">
        <v>817</v>
      </c>
      <c r="C16" s="12" t="s">
        <v>816</v>
      </c>
      <c r="D16" s="12" t="s">
        <v>817</v>
      </c>
    </row>
    <row r="17" spans="1:4" ht="30" x14ac:dyDescent="0.25">
      <c r="A17" s="12" t="s">
        <v>818</v>
      </c>
      <c r="C17" s="12" t="s">
        <v>817</v>
      </c>
      <c r="D17" s="12" t="s">
        <v>818</v>
      </c>
    </row>
    <row r="18" spans="1:4" ht="30" x14ac:dyDescent="0.25">
      <c r="A18" s="12" t="s">
        <v>819</v>
      </c>
      <c r="C18" s="12" t="s">
        <v>818</v>
      </c>
      <c r="D18" s="12" t="s">
        <v>819</v>
      </c>
    </row>
    <row r="19" spans="1:4" ht="30" x14ac:dyDescent="0.25">
      <c r="A19" s="12" t="s">
        <v>820</v>
      </c>
      <c r="C19" s="12" t="s">
        <v>819</v>
      </c>
      <c r="D19" s="12" t="s">
        <v>820</v>
      </c>
    </row>
    <row r="20" spans="1:4" ht="30" x14ac:dyDescent="0.25">
      <c r="A20" s="12" t="s">
        <v>821</v>
      </c>
      <c r="C20" s="12" t="s">
        <v>820</v>
      </c>
      <c r="D20" s="12" t="s">
        <v>821</v>
      </c>
    </row>
    <row r="21" spans="1:4" ht="30" x14ac:dyDescent="0.25">
      <c r="A21" s="12" t="s">
        <v>822</v>
      </c>
      <c r="C21" s="12" t="s">
        <v>832</v>
      </c>
      <c r="D21" s="12" t="s">
        <v>822</v>
      </c>
    </row>
    <row r="22" spans="1:4" ht="30" x14ac:dyDescent="0.25">
      <c r="A22" s="12" t="s">
        <v>828</v>
      </c>
      <c r="C22" s="12" t="s">
        <v>821</v>
      </c>
      <c r="D22" s="12" t="s">
        <v>828</v>
      </c>
    </row>
    <row r="23" spans="1:4" ht="60" x14ac:dyDescent="0.25">
      <c r="A23" s="12" t="s">
        <v>823</v>
      </c>
      <c r="C23" s="12" t="s">
        <v>822</v>
      </c>
      <c r="D23" s="12" t="s">
        <v>823</v>
      </c>
    </row>
    <row r="24" spans="1:4" ht="30" x14ac:dyDescent="0.25">
      <c r="A24" s="12" t="s">
        <v>829</v>
      </c>
      <c r="C24" s="12" t="s">
        <v>828</v>
      </c>
      <c r="D24" s="12" t="s">
        <v>829</v>
      </c>
    </row>
    <row r="25" spans="1:4" ht="30" x14ac:dyDescent="0.25">
      <c r="A25" s="12" t="s">
        <v>830</v>
      </c>
      <c r="C25" s="12" t="s">
        <v>833</v>
      </c>
      <c r="D25" s="12" t="s">
        <v>830</v>
      </c>
    </row>
    <row r="26" spans="1:4" ht="60" x14ac:dyDescent="0.25">
      <c r="A26" s="12" t="s">
        <v>824</v>
      </c>
      <c r="C26" s="12" t="s">
        <v>834</v>
      </c>
      <c r="D26" s="12" t="s">
        <v>826</v>
      </c>
    </row>
    <row r="27" spans="1:4" ht="60" x14ac:dyDescent="0.25">
      <c r="C27" s="12" t="s">
        <v>823</v>
      </c>
      <c r="D27" s="12" t="s">
        <v>825</v>
      </c>
    </row>
    <row r="28" spans="1:4" ht="30" x14ac:dyDescent="0.25">
      <c r="C28" s="12" t="s">
        <v>829</v>
      </c>
      <c r="D28" s="12" t="s">
        <v>824</v>
      </c>
    </row>
    <row r="29" spans="1:4" ht="30" x14ac:dyDescent="0.25">
      <c r="C29" s="12" t="s">
        <v>830</v>
      </c>
    </row>
    <row r="30" spans="1:4" x14ac:dyDescent="0.25">
      <c r="C30" s="12" t="s">
        <v>824</v>
      </c>
    </row>
  </sheetData>
  <sheetProtection algorithmName="SHA-512" hashValue="z3sprYOenC0hxosthRcqKU6Q/PPj7rHMDmi0xwEEl57GCyUZz9LAz2wJVHhvuYeiXO2kAEkXh1M0QjckVISdiw==" saltValue="1JAbqfF8du64zfngKOU5fA==" spinCount="100000" sheet="1" formatCells="0" formatColumns="0" formatRows="0" insertColumns="0" insertRows="0" insertHyperlinks="0" deleteColumns="0" deleteRows="0" sort="0" autoFilter="0" pivotTables="0"/>
  <mergeCells count="1">
    <mergeCell ref="A1:D1"/>
  </mergeCells>
  <pageMargins left="0.7" right="0.7" top="0.75" bottom="0.75" header="0.3" footer="0.3"/>
  <tableParts count="4">
    <tablePart r:id="rId1"/>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7DF2-AE4E-4D63-8E74-9F79AEF53CD2}">
  <dimension ref="A1:C64"/>
  <sheetViews>
    <sheetView zoomScale="80" zoomScaleNormal="80" workbookViewId="0">
      <selection activeCell="B25" sqref="B25"/>
    </sheetView>
  </sheetViews>
  <sheetFormatPr defaultColWidth="101.42578125" defaultRowHeight="15" x14ac:dyDescent="0.25"/>
  <sheetData>
    <row r="1" spans="1:3" ht="15.75" thickBot="1" x14ac:dyDescent="0.3">
      <c r="A1" s="84" t="s">
        <v>700</v>
      </c>
      <c r="B1" s="85"/>
      <c r="C1" s="85"/>
    </row>
    <row r="2" spans="1:3" x14ac:dyDescent="0.25">
      <c r="A2" s="8" t="s">
        <v>699</v>
      </c>
      <c r="B2" s="8" t="s">
        <v>698</v>
      </c>
      <c r="C2" s="8" t="s">
        <v>697</v>
      </c>
    </row>
    <row r="3" spans="1:3" x14ac:dyDescent="0.25">
      <c r="A3" s="12" t="s">
        <v>805</v>
      </c>
      <c r="B3" s="12" t="s">
        <v>866</v>
      </c>
      <c r="C3" s="12" t="s">
        <v>866</v>
      </c>
    </row>
    <row r="4" spans="1:3" x14ac:dyDescent="0.25">
      <c r="A4" s="12" t="s">
        <v>806</v>
      </c>
      <c r="B4" s="12" t="s">
        <v>805</v>
      </c>
      <c r="C4" s="12" t="s">
        <v>805</v>
      </c>
    </row>
    <row r="5" spans="1:3" x14ac:dyDescent="0.25">
      <c r="A5" s="12" t="s">
        <v>835</v>
      </c>
      <c r="B5" s="12" t="s">
        <v>806</v>
      </c>
      <c r="C5" s="12" t="s">
        <v>806</v>
      </c>
    </row>
    <row r="6" spans="1:3" x14ac:dyDescent="0.25">
      <c r="A6" s="12" t="s">
        <v>836</v>
      </c>
      <c r="B6" s="12" t="s">
        <v>835</v>
      </c>
      <c r="C6" s="12" t="s">
        <v>835</v>
      </c>
    </row>
    <row r="7" spans="1:3" x14ac:dyDescent="0.25">
      <c r="A7" s="12" t="s">
        <v>807</v>
      </c>
      <c r="B7" s="12" t="s">
        <v>867</v>
      </c>
      <c r="C7" s="12" t="s">
        <v>867</v>
      </c>
    </row>
    <row r="8" spans="1:3" x14ac:dyDescent="0.25">
      <c r="A8" s="12" t="s">
        <v>808</v>
      </c>
      <c r="B8" s="12" t="s">
        <v>836</v>
      </c>
      <c r="C8" s="12" t="s">
        <v>836</v>
      </c>
    </row>
    <row r="9" spans="1:3" x14ac:dyDescent="0.25">
      <c r="A9" s="12" t="s">
        <v>809</v>
      </c>
      <c r="B9" s="12" t="s">
        <v>807</v>
      </c>
      <c r="C9" s="12" t="s">
        <v>807</v>
      </c>
    </row>
    <row r="10" spans="1:3" x14ac:dyDescent="0.25">
      <c r="A10" s="12" t="s">
        <v>810</v>
      </c>
      <c r="B10" s="12" t="s">
        <v>808</v>
      </c>
      <c r="C10" s="12" t="s">
        <v>808</v>
      </c>
    </row>
    <row r="11" spans="1:3" ht="30" x14ac:dyDescent="0.25">
      <c r="A11" s="12" t="s">
        <v>827</v>
      </c>
      <c r="B11" s="12" t="s">
        <v>809</v>
      </c>
      <c r="C11" s="12" t="s">
        <v>809</v>
      </c>
    </row>
    <row r="12" spans="1:3" x14ac:dyDescent="0.25">
      <c r="A12" s="12" t="s">
        <v>811</v>
      </c>
      <c r="B12" s="12" t="s">
        <v>810</v>
      </c>
      <c r="C12" s="12" t="s">
        <v>810</v>
      </c>
    </row>
    <row r="13" spans="1:3" ht="30" x14ac:dyDescent="0.25">
      <c r="A13" s="12" t="s">
        <v>812</v>
      </c>
      <c r="B13" s="12" t="s">
        <v>827</v>
      </c>
      <c r="C13" s="12" t="s">
        <v>827</v>
      </c>
    </row>
    <row r="14" spans="1:3" x14ac:dyDescent="0.25">
      <c r="A14" s="12" t="s">
        <v>813</v>
      </c>
      <c r="B14" s="12" t="s">
        <v>811</v>
      </c>
      <c r="C14" s="12" t="s">
        <v>811</v>
      </c>
    </row>
    <row r="15" spans="1:3" x14ac:dyDescent="0.25">
      <c r="A15" s="12" t="s">
        <v>814</v>
      </c>
      <c r="B15" s="12" t="s">
        <v>812</v>
      </c>
      <c r="C15" s="12" t="s">
        <v>812</v>
      </c>
    </row>
    <row r="16" spans="1:3" x14ac:dyDescent="0.25">
      <c r="A16" s="12" t="s">
        <v>815</v>
      </c>
      <c r="B16" s="12" t="s">
        <v>813</v>
      </c>
      <c r="C16" s="12" t="s">
        <v>813</v>
      </c>
    </row>
    <row r="17" spans="1:3" x14ac:dyDescent="0.25">
      <c r="A17" s="12" t="s">
        <v>837</v>
      </c>
      <c r="B17" s="12" t="s">
        <v>814</v>
      </c>
      <c r="C17" s="12" t="s">
        <v>814</v>
      </c>
    </row>
    <row r="18" spans="1:3" x14ac:dyDescent="0.25">
      <c r="A18" s="12" t="s">
        <v>816</v>
      </c>
      <c r="B18" s="12" t="s">
        <v>815</v>
      </c>
      <c r="C18" s="12" t="s">
        <v>815</v>
      </c>
    </row>
    <row r="19" spans="1:3" x14ac:dyDescent="0.25">
      <c r="A19" s="12" t="s">
        <v>817</v>
      </c>
      <c r="B19" s="12" t="s">
        <v>837</v>
      </c>
      <c r="C19" s="12" t="s">
        <v>837</v>
      </c>
    </row>
    <row r="20" spans="1:3" x14ac:dyDescent="0.25">
      <c r="A20" s="12" t="s">
        <v>818</v>
      </c>
      <c r="B20" s="12" t="s">
        <v>816</v>
      </c>
      <c r="C20" s="12" t="s">
        <v>816</v>
      </c>
    </row>
    <row r="21" spans="1:3" ht="30" x14ac:dyDescent="0.25">
      <c r="A21" s="12" t="s">
        <v>838</v>
      </c>
      <c r="B21" s="12" t="s">
        <v>817</v>
      </c>
      <c r="C21" s="12" t="s">
        <v>817</v>
      </c>
    </row>
    <row r="22" spans="1:3" x14ac:dyDescent="0.25">
      <c r="A22" s="12" t="s">
        <v>819</v>
      </c>
      <c r="B22" s="12" t="s">
        <v>818</v>
      </c>
      <c r="C22" s="12" t="s">
        <v>818</v>
      </c>
    </row>
    <row r="23" spans="1:3" ht="30" x14ac:dyDescent="0.25">
      <c r="A23" s="12" t="s">
        <v>820</v>
      </c>
      <c r="B23" s="12" t="s">
        <v>838</v>
      </c>
      <c r="C23" s="12" t="s">
        <v>838</v>
      </c>
    </row>
    <row r="24" spans="1:3" x14ac:dyDescent="0.25">
      <c r="A24" s="12" t="s">
        <v>839</v>
      </c>
      <c r="B24" s="12" t="s">
        <v>819</v>
      </c>
      <c r="C24" s="12" t="s">
        <v>819</v>
      </c>
    </row>
    <row r="25" spans="1:3" ht="30" x14ac:dyDescent="0.25">
      <c r="A25" s="12" t="s">
        <v>840</v>
      </c>
      <c r="B25" s="12" t="s">
        <v>820</v>
      </c>
      <c r="C25" s="12" t="s">
        <v>820</v>
      </c>
    </row>
    <row r="26" spans="1:3" x14ac:dyDescent="0.25">
      <c r="A26" s="12" t="s">
        <v>841</v>
      </c>
      <c r="B26" s="12" t="s">
        <v>839</v>
      </c>
      <c r="C26" s="12" t="s">
        <v>839</v>
      </c>
    </row>
    <row r="27" spans="1:3" x14ac:dyDescent="0.25">
      <c r="A27" s="12" t="s">
        <v>842</v>
      </c>
      <c r="B27" s="12" t="s">
        <v>840</v>
      </c>
      <c r="C27" s="12" t="s">
        <v>840</v>
      </c>
    </row>
    <row r="28" spans="1:3" x14ac:dyDescent="0.25">
      <c r="A28" s="12" t="s">
        <v>843</v>
      </c>
      <c r="B28" s="12" t="s">
        <v>868</v>
      </c>
      <c r="C28" s="12" t="s">
        <v>868</v>
      </c>
    </row>
    <row r="29" spans="1:3" x14ac:dyDescent="0.25">
      <c r="A29" s="12" t="s">
        <v>844</v>
      </c>
      <c r="B29" s="12" t="s">
        <v>841</v>
      </c>
      <c r="C29" s="12" t="s">
        <v>841</v>
      </c>
    </row>
    <row r="30" spans="1:3" x14ac:dyDescent="0.25">
      <c r="A30" s="12" t="s">
        <v>821</v>
      </c>
      <c r="B30" s="12" t="s">
        <v>842</v>
      </c>
      <c r="C30" s="12" t="s">
        <v>842</v>
      </c>
    </row>
    <row r="31" spans="1:3" x14ac:dyDescent="0.25">
      <c r="A31" s="12" t="s">
        <v>845</v>
      </c>
      <c r="B31" s="12" t="s">
        <v>843</v>
      </c>
      <c r="C31" s="12" t="s">
        <v>843</v>
      </c>
    </row>
    <row r="32" spans="1:3" x14ac:dyDescent="0.25">
      <c r="A32" s="12" t="s">
        <v>846</v>
      </c>
      <c r="B32" s="12" t="s">
        <v>844</v>
      </c>
      <c r="C32" s="12" t="s">
        <v>844</v>
      </c>
    </row>
    <row r="33" spans="1:3" x14ac:dyDescent="0.25">
      <c r="A33" s="12" t="s">
        <v>847</v>
      </c>
      <c r="B33" s="12" t="s">
        <v>821</v>
      </c>
      <c r="C33" s="12" t="s">
        <v>821</v>
      </c>
    </row>
    <row r="34" spans="1:3" x14ac:dyDescent="0.25">
      <c r="A34" s="12" t="s">
        <v>848</v>
      </c>
      <c r="B34" s="12" t="s">
        <v>845</v>
      </c>
      <c r="C34" s="12" t="s">
        <v>845</v>
      </c>
    </row>
    <row r="35" spans="1:3" x14ac:dyDescent="0.25">
      <c r="A35" s="12" t="s">
        <v>849</v>
      </c>
      <c r="B35" s="12" t="s">
        <v>846</v>
      </c>
      <c r="C35" s="12" t="s">
        <v>846</v>
      </c>
    </row>
    <row r="36" spans="1:3" x14ac:dyDescent="0.25">
      <c r="A36" s="12" t="s">
        <v>850</v>
      </c>
      <c r="B36" s="12" t="s">
        <v>847</v>
      </c>
      <c r="C36" s="12" t="s">
        <v>847</v>
      </c>
    </row>
    <row r="37" spans="1:3" x14ac:dyDescent="0.25">
      <c r="A37" s="12" t="s">
        <v>851</v>
      </c>
      <c r="B37" s="12" t="s">
        <v>848</v>
      </c>
      <c r="C37" s="12" t="s">
        <v>848</v>
      </c>
    </row>
    <row r="38" spans="1:3" x14ac:dyDescent="0.25">
      <c r="A38" s="12" t="s">
        <v>874</v>
      </c>
      <c r="B38" s="12" t="s">
        <v>849</v>
      </c>
      <c r="C38" s="12" t="s">
        <v>849</v>
      </c>
    </row>
    <row r="39" spans="1:3" x14ac:dyDescent="0.25">
      <c r="A39" s="12" t="s">
        <v>852</v>
      </c>
      <c r="B39" s="12" t="s">
        <v>850</v>
      </c>
      <c r="C39" s="12" t="s">
        <v>874</v>
      </c>
    </row>
    <row r="40" spans="1:3" x14ac:dyDescent="0.25">
      <c r="A40" s="12" t="s">
        <v>853</v>
      </c>
      <c r="B40" s="12" t="s">
        <v>851</v>
      </c>
      <c r="C40" s="12" t="s">
        <v>852</v>
      </c>
    </row>
    <row r="41" spans="1:3" ht="45" x14ac:dyDescent="0.25">
      <c r="A41" s="12" t="s">
        <v>854</v>
      </c>
      <c r="B41" s="12" t="s">
        <v>874</v>
      </c>
      <c r="C41" s="12" t="s">
        <v>853</v>
      </c>
    </row>
    <row r="42" spans="1:3" x14ac:dyDescent="0.25">
      <c r="A42" s="12" t="s">
        <v>855</v>
      </c>
      <c r="B42" s="12" t="s">
        <v>852</v>
      </c>
      <c r="C42" s="12" t="s">
        <v>828</v>
      </c>
    </row>
    <row r="43" spans="1:3" x14ac:dyDescent="0.25">
      <c r="A43" s="12" t="s">
        <v>856</v>
      </c>
      <c r="B43" s="12" t="s">
        <v>853</v>
      </c>
      <c r="C43" s="12" t="s">
        <v>833</v>
      </c>
    </row>
    <row r="44" spans="1:3" ht="45" x14ac:dyDescent="0.25">
      <c r="A44" s="12" t="s">
        <v>857</v>
      </c>
      <c r="B44" s="12" t="s">
        <v>828</v>
      </c>
      <c r="C44" s="12" t="s">
        <v>854</v>
      </c>
    </row>
    <row r="45" spans="1:3" x14ac:dyDescent="0.25">
      <c r="A45" s="12" t="s">
        <v>858</v>
      </c>
      <c r="B45" s="12" t="s">
        <v>833</v>
      </c>
      <c r="C45" s="12" t="s">
        <v>871</v>
      </c>
    </row>
    <row r="46" spans="1:3" ht="30" x14ac:dyDescent="0.25">
      <c r="A46" s="12" t="s">
        <v>859</v>
      </c>
      <c r="B46" s="12" t="s">
        <v>834</v>
      </c>
      <c r="C46" s="12" t="s">
        <v>872</v>
      </c>
    </row>
    <row r="47" spans="1:3" x14ac:dyDescent="0.25">
      <c r="A47" s="12" t="s">
        <v>824</v>
      </c>
      <c r="B47" s="12" t="s">
        <v>869</v>
      </c>
      <c r="C47" s="12" t="s">
        <v>855</v>
      </c>
    </row>
    <row r="48" spans="1:3" ht="30" x14ac:dyDescent="0.25">
      <c r="A48" s="12" t="s">
        <v>860</v>
      </c>
      <c r="B48" s="12" t="s">
        <v>870</v>
      </c>
      <c r="C48" s="12" t="s">
        <v>856</v>
      </c>
    </row>
    <row r="49" spans="1:3" ht="45" x14ac:dyDescent="0.25">
      <c r="A49" s="12" t="s">
        <v>861</v>
      </c>
      <c r="B49" s="12" t="s">
        <v>854</v>
      </c>
      <c r="C49" s="12" t="s">
        <v>857</v>
      </c>
    </row>
    <row r="50" spans="1:3" x14ac:dyDescent="0.25">
      <c r="A50" s="12" t="s">
        <v>862</v>
      </c>
      <c r="B50" s="12" t="s">
        <v>871</v>
      </c>
      <c r="C50" s="12" t="s">
        <v>858</v>
      </c>
    </row>
    <row r="51" spans="1:3" ht="30" x14ac:dyDescent="0.25">
      <c r="A51" s="12" t="s">
        <v>863</v>
      </c>
      <c r="B51" s="12" t="s">
        <v>872</v>
      </c>
      <c r="C51" s="12" t="s">
        <v>859</v>
      </c>
    </row>
    <row r="52" spans="1:3" x14ac:dyDescent="0.25">
      <c r="A52" s="12" t="s">
        <v>864</v>
      </c>
      <c r="B52" s="12" t="s">
        <v>855</v>
      </c>
      <c r="C52" s="12" t="s">
        <v>824</v>
      </c>
    </row>
    <row r="53" spans="1:3" ht="30" x14ac:dyDescent="0.25">
      <c r="A53" s="12" t="s">
        <v>865</v>
      </c>
      <c r="B53" s="12" t="s">
        <v>856</v>
      </c>
      <c r="C53" s="12" t="s">
        <v>862</v>
      </c>
    </row>
    <row r="54" spans="1:3" x14ac:dyDescent="0.25">
      <c r="B54" s="12" t="s">
        <v>857</v>
      </c>
      <c r="C54" s="12" t="s">
        <v>863</v>
      </c>
    </row>
    <row r="55" spans="1:3" x14ac:dyDescent="0.25">
      <c r="B55" s="12" t="s">
        <v>858</v>
      </c>
      <c r="C55" s="12" t="s">
        <v>864</v>
      </c>
    </row>
    <row r="56" spans="1:3" ht="30" x14ac:dyDescent="0.25">
      <c r="B56" s="12" t="s">
        <v>859</v>
      </c>
      <c r="C56" s="12" t="s">
        <v>865</v>
      </c>
    </row>
    <row r="57" spans="1:3" x14ac:dyDescent="0.25">
      <c r="B57" s="12" t="s">
        <v>824</v>
      </c>
    </row>
    <row r="58" spans="1:3" ht="30" x14ac:dyDescent="0.25">
      <c r="B58" s="12" t="s">
        <v>860</v>
      </c>
    </row>
    <row r="59" spans="1:3" ht="30" x14ac:dyDescent="0.25">
      <c r="B59" s="12" t="s">
        <v>873</v>
      </c>
    </row>
    <row r="60" spans="1:3" ht="30" x14ac:dyDescent="0.25">
      <c r="B60" s="12" t="s">
        <v>861</v>
      </c>
    </row>
    <row r="61" spans="1:3" x14ac:dyDescent="0.25">
      <c r="B61" s="12" t="s">
        <v>862</v>
      </c>
    </row>
    <row r="62" spans="1:3" x14ac:dyDescent="0.25">
      <c r="B62" s="12" t="s">
        <v>863</v>
      </c>
    </row>
    <row r="63" spans="1:3" x14ac:dyDescent="0.25">
      <c r="B63" s="12" t="s">
        <v>864</v>
      </c>
    </row>
    <row r="64" spans="1:3" ht="30" x14ac:dyDescent="0.25">
      <c r="B64" s="12" t="s">
        <v>865</v>
      </c>
    </row>
  </sheetData>
  <sheetProtection algorithmName="SHA-512" hashValue="ZTKTTNd88MSTBn7Qp8Plx3DueuBSC9rYMHg8NoVTrsb5OwjRf3qFnm7scw+KX7U+8x3J9L0MYSlrLKUBotkwLg==" saltValue="P3fVkHfELsrXS0fuWfKFdQ==" spinCount="100000" sheet="1" formatCells="0" formatColumns="0" formatRows="0" insertColumns="0" insertRows="0" insertHyperlinks="0" deleteColumns="0" deleteRows="0" sort="0" autoFilter="0" pivotTables="0"/>
  <mergeCells count="1">
    <mergeCell ref="A1:C1"/>
  </mergeCells>
  <pageMargins left="0.7" right="0.7" top="0.75" bottom="0.75" header="0.3" footer="0.3"/>
  <tableParts count="3">
    <tablePart r:id="rId1"/>
    <tablePart r:id="rId2"/>
    <tablePart r:id="rId3"/>
  </tableParts>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 me</vt:lpstr>
      <vt:lpstr>Compatibility List</vt:lpstr>
      <vt:lpstr>Memory</vt:lpstr>
      <vt:lpstr>CPU</vt:lpstr>
      <vt:lpstr>CPU_List</vt:lpstr>
      <vt:lpstr>OS</vt:lpstr>
      <vt:lpstr>Drive</vt:lpstr>
      <vt:lpstr>D50DNP THOL</vt:lpstr>
      <vt:lpstr>M50FCP THOL</vt:lpstr>
      <vt:lpstr>Power Supplies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Espinosa Rodriguez, Ignacio</dc:creator>
  <cp:keywords/>
  <dc:description/>
  <cp:lastModifiedBy>Brothers, Jeff</cp:lastModifiedBy>
  <cp:revision/>
  <dcterms:created xsi:type="dcterms:W3CDTF">2024-11-14T18:47:21Z</dcterms:created>
  <dcterms:modified xsi:type="dcterms:W3CDTF">2024-12-06T21:08:57Z</dcterms:modified>
  <cp:category/>
  <cp:contentStatus/>
</cp:coreProperties>
</file>